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sensera | Sortiment 2024-04" sheetId="1" r:id="rId4"/>
  </sheets>
</workbook>
</file>

<file path=xl/sharedStrings.xml><?xml version="1.0" encoding="utf-8"?>
<sst xmlns="http://schemas.openxmlformats.org/spreadsheetml/2006/main" uniqueCount="630">
  <si>
    <t>Sortiment Ultimo Marts 2024</t>
  </si>
  <si>
    <t>Har I en fast rabataftale hos Esensera, kan I med fordel benytte dette regneark til bestilling af vores produkter. Indtast venligst antal i det tomme felt ud for den ønskede variant(er). Ordretotal kan til enhver tid ses nederst i regnearket. Alle priser er inkl. 25% MOMS.
Hent altid det seneste ark på vores hjemmeside www.esensera.dk, inden I bestiller. Regnearket sendes retur til info@esensera.dk, hvorefter vi pakker og sender varerne og derefter faktura. I er selvfølgeligt også velkomne til blot at sende os en e-mail på alm. vis med de ønskede produkter.</t>
  </si>
  <si>
    <t>Produktnavn</t>
  </si>
  <si>
    <t>Type</t>
  </si>
  <si>
    <t>Rabat</t>
  </si>
  <si>
    <t>2 ml</t>
  </si>
  <si>
    <t>#</t>
  </si>
  <si>
    <t>5 ml</t>
  </si>
  <si>
    <t>10 ml</t>
  </si>
  <si>
    <t>30 ml</t>
  </si>
  <si>
    <t>100 ml</t>
  </si>
  <si>
    <t>ENG</t>
  </si>
  <si>
    <t>Oprindelse</t>
  </si>
  <si>
    <t>Botanisk navn / Kommentar</t>
  </si>
  <si>
    <t>Aroma</t>
  </si>
  <si>
    <t>M</t>
  </si>
  <si>
    <t>Absint</t>
  </si>
  <si>
    <t>100% Ren Æterisk Olie</t>
  </si>
  <si>
    <t>50%</t>
  </si>
  <si>
    <t>Absinthe</t>
  </si>
  <si>
    <t>Marokko</t>
  </si>
  <si>
    <t>Artemisia absinthium</t>
  </si>
  <si>
    <t>Herbaceous, green, bittersweet, soft anise.</t>
  </si>
  <si>
    <t>T</t>
  </si>
  <si>
    <t>Agurk</t>
  </si>
  <si>
    <t>100% Naturlige Bestanddele</t>
  </si>
  <si>
    <t>30%</t>
  </si>
  <si>
    <t>Cucumber</t>
  </si>
  <si>
    <t>Frankrig</t>
  </si>
  <si>
    <t>-</t>
  </si>
  <si>
    <t>Distinctly ripe green, fresh, watery cucumber.</t>
  </si>
  <si>
    <t>Allehånde</t>
  </si>
  <si>
    <t>Allspice</t>
  </si>
  <si>
    <t>Jamaica</t>
  </si>
  <si>
    <t>Pimenta dioica</t>
  </si>
  <si>
    <t>Clove-like spicy, sweet, warm, woody, soft-herbaceous.</t>
  </si>
  <si>
    <t>B</t>
  </si>
  <si>
    <t>Ambrette</t>
  </si>
  <si>
    <t>100% Ren Absolut</t>
  </si>
  <si>
    <t>Hibiscus abelmoschus</t>
  </si>
  <si>
    <t>Musky, sweet, nutty, woody, fruity undertone.</t>
  </si>
  <si>
    <t>Amyris</t>
  </si>
  <si>
    <t>Haiti</t>
  </si>
  <si>
    <t>Amyris balsamifera</t>
  </si>
  <si>
    <t>Woody, balsamic, creamy, earthy, resinous, bittersweet.</t>
  </si>
  <si>
    <t>Angelica</t>
  </si>
  <si>
    <t>Belgien</t>
  </si>
  <si>
    <t>Angelica archangelica</t>
  </si>
  <si>
    <t>Earthy, herbaceous, musky, woody, spicy, fresh.</t>
  </si>
  <si>
    <t>Appelsin x10</t>
  </si>
  <si>
    <t>100% Æterisk Olie Koncentrat</t>
  </si>
  <si>
    <t>Orange x10</t>
  </si>
  <si>
    <t>Brasilien</t>
  </si>
  <si>
    <t>Citrus sinensis</t>
  </si>
  <si>
    <t>Intense, zesty, sweet, vibrant, tenacious.</t>
  </si>
  <si>
    <t>Appelsin x5</t>
  </si>
  <si>
    <t>Orange x5</t>
  </si>
  <si>
    <t>USA</t>
  </si>
  <si>
    <t>Lively, zesty, sweet, bright, lingering.</t>
  </si>
  <si>
    <r>
      <rPr>
        <sz val="14"/>
        <color indexed="10"/>
        <rFont val="Arial"/>
      </rPr>
      <t xml:space="preserve">Appelsin </t>
    </r>
    <r>
      <rPr>
        <sz val="14"/>
        <color indexed="22"/>
        <rFont val="Arial"/>
      </rPr>
      <t>ØKO</t>
    </r>
  </si>
  <si>
    <t>100% Koldpresset Æterisk Olie</t>
  </si>
  <si>
    <t>Orange</t>
  </si>
  <si>
    <t>Fresh, sweet, zesty, succulent.</t>
  </si>
  <si>
    <t>Bakhoor Ritual | Oud &amp; Sandalwood</t>
  </si>
  <si>
    <t>100% Naturlig Aromatisk Olieblanding</t>
  </si>
  <si>
    <t>Bakhoor Ritual</t>
  </si>
  <si>
    <t>Indien</t>
  </si>
  <si>
    <t>A graceful dance of the two most precious aromatic woods.</t>
  </si>
  <si>
    <t>Distinctly Oud, incense, musky, sweet-woody, licorice, tenacious.</t>
  </si>
  <si>
    <t>Baldrian</t>
  </si>
  <si>
    <t>Valerian Root</t>
  </si>
  <si>
    <t>Nepal</t>
  </si>
  <si>
    <t>Valeriana jatamansi</t>
  </si>
  <si>
    <t>Medicinal, herbaceous, earthy, woody, musky, pungent.</t>
  </si>
  <si>
    <t>Basilikum Sød</t>
  </si>
  <si>
    <t>Basil Genovese</t>
  </si>
  <si>
    <r>
      <rPr>
        <i val="1"/>
        <sz val="14"/>
        <color indexed="8"/>
        <rFont val="Arial"/>
      </rPr>
      <t xml:space="preserve">Ocimum basilicum </t>
    </r>
    <r>
      <rPr>
        <sz val="14"/>
        <color indexed="8"/>
        <rFont val="Arial"/>
      </rPr>
      <t>L.</t>
    </r>
  </si>
  <si>
    <t>Green, herbaceous, fresh, sweet, slightly spicy.</t>
  </si>
  <si>
    <r>
      <rPr>
        <sz val="14"/>
        <color indexed="10"/>
        <rFont val="Arial"/>
      </rPr>
      <t xml:space="preserve">Basilikum Thai </t>
    </r>
    <r>
      <rPr>
        <sz val="14"/>
        <color indexed="22"/>
        <rFont val="Arial"/>
      </rPr>
      <t>ØKO</t>
    </r>
  </si>
  <si>
    <t>Basil Thai</t>
  </si>
  <si>
    <t>Kina</t>
  </si>
  <si>
    <r>
      <rPr>
        <i val="1"/>
        <sz val="14"/>
        <color indexed="8"/>
        <rFont val="Arial"/>
      </rPr>
      <t xml:space="preserve">Ocimum basilicum </t>
    </r>
    <r>
      <rPr>
        <sz val="14"/>
        <color indexed="8"/>
        <rFont val="Arial"/>
      </rPr>
      <t>var.</t>
    </r>
    <r>
      <rPr>
        <i val="1"/>
        <sz val="14"/>
        <color indexed="8"/>
        <rFont val="Arial"/>
      </rPr>
      <t xml:space="preserve"> thyrsiflora</t>
    </r>
  </si>
  <si>
    <t>Spicy, herbaceous, anise, fresh, sweet, faint clove.</t>
  </si>
  <si>
    <t>Benzoe Siam</t>
  </si>
  <si>
    <t>50% Resinoid</t>
  </si>
  <si>
    <t>Benzoin Siam</t>
  </si>
  <si>
    <t>Vietnam</t>
  </si>
  <si>
    <t>Styrax tonkinensis</t>
  </si>
  <si>
    <t>Vanilla-like, sweet, balsamic, warm, resinous.</t>
  </si>
  <si>
    <t>Bergamot</t>
  </si>
  <si>
    <t>Italien</t>
  </si>
  <si>
    <r>
      <rPr>
        <i val="1"/>
        <sz val="14"/>
        <color indexed="8"/>
        <rFont val="Arial"/>
      </rPr>
      <t xml:space="preserve">Citrus aurantium </t>
    </r>
    <r>
      <rPr>
        <sz val="14"/>
        <color indexed="8"/>
        <rFont val="Arial"/>
      </rPr>
      <t>var.</t>
    </r>
    <r>
      <rPr>
        <i val="1"/>
        <sz val="14"/>
        <color indexed="8"/>
        <rFont val="Arial"/>
      </rPr>
      <t xml:space="preserve"> bergamia</t>
    </r>
  </si>
  <si>
    <t>Citrus, floral, bright, zesty, soft tea.</t>
  </si>
  <si>
    <t>Bibelurt</t>
  </si>
  <si>
    <t>Costmary</t>
  </si>
  <si>
    <t>Tanacetum balsamita</t>
  </si>
  <si>
    <t>Green spearmint, herbaceous, fresh, sweet-milky, fever tea.</t>
  </si>
  <si>
    <t>Bikage</t>
  </si>
  <si>
    <t>50% Absolut</t>
  </si>
  <si>
    <t>Honeycomb</t>
  </si>
  <si>
    <t>Cera alba</t>
  </si>
  <si>
    <t>Honey-sweet, warm, rich, hay, soft tobacco.</t>
  </si>
  <si>
    <t>Birketjære</t>
  </si>
  <si>
    <t>100% Ren Trætjære</t>
  </si>
  <si>
    <t>Birch Tar</t>
  </si>
  <si>
    <t>Betula alba</t>
  </si>
  <si>
    <t>Campfire smoky, woody, leathery, earthy, strong.</t>
  </si>
  <si>
    <r>
      <rPr>
        <sz val="14"/>
        <color indexed="10"/>
        <rFont val="Arial"/>
      </rPr>
      <t xml:space="preserve">Blodappelsin </t>
    </r>
    <r>
      <rPr>
        <sz val="14"/>
        <color indexed="22"/>
        <rFont val="Arial"/>
      </rPr>
      <t>ØKO</t>
    </r>
  </si>
  <si>
    <t>Orange Blood</t>
  </si>
  <si>
    <r>
      <rPr>
        <i val="1"/>
        <sz val="14"/>
        <color indexed="8"/>
        <rFont val="Arial"/>
      </rPr>
      <t xml:space="preserve">Citrus sinensis </t>
    </r>
    <r>
      <rPr>
        <sz val="14"/>
        <color indexed="8"/>
        <rFont val="Arial"/>
      </rPr>
      <t>var.</t>
    </r>
    <r>
      <rPr>
        <i val="1"/>
        <sz val="14"/>
        <color indexed="8"/>
        <rFont val="Arial"/>
      </rPr>
      <t xml:space="preserve"> moro</t>
    </r>
  </si>
  <si>
    <t>Candy-sweet, tangy, fruity, refreshing.</t>
  </si>
  <si>
    <t>Bukkehorn</t>
  </si>
  <si>
    <t>100% Ren CO2 Ekstrakt</t>
  </si>
  <si>
    <t>Fenugreek</t>
  </si>
  <si>
    <r>
      <rPr>
        <i val="1"/>
        <sz val="14"/>
        <color indexed="8"/>
        <rFont val="Arial"/>
      </rPr>
      <t xml:space="preserve">Trigonella foenum-graecum </t>
    </r>
    <r>
      <rPr>
        <sz val="14"/>
        <color indexed="8"/>
        <rFont val="Arial"/>
      </rPr>
      <t>L.</t>
    </r>
  </si>
  <si>
    <t>Spicy, nutty, warm, balsamic, earthy, slightly sweet.</t>
  </si>
  <si>
    <t>Cabrueva</t>
  </si>
  <si>
    <t>Tyskland</t>
  </si>
  <si>
    <t>Myrocarpus frondosus</t>
  </si>
  <si>
    <t>Woody, warm, sweet, nutty, creamy.</t>
  </si>
  <si>
    <t>Calamus</t>
  </si>
  <si>
    <t>Acorus calamus</t>
  </si>
  <si>
    <t>Earthy, rooty-sweet, warm, soft-spicy.</t>
  </si>
  <si>
    <t>Cananga</t>
  </si>
  <si>
    <r>
      <rPr>
        <i val="1"/>
        <sz val="14"/>
        <color indexed="8"/>
        <rFont val="Arial"/>
      </rPr>
      <t xml:space="preserve">Cananga odorata </t>
    </r>
    <r>
      <rPr>
        <sz val="14"/>
        <color indexed="8"/>
        <rFont val="Arial"/>
      </rPr>
      <t>var.</t>
    </r>
    <r>
      <rPr>
        <i val="1"/>
        <sz val="14"/>
        <color indexed="8"/>
        <rFont val="Arial"/>
      </rPr>
      <t xml:space="preserve"> macrophylla</t>
    </r>
  </si>
  <si>
    <t>Exotic floral, sweet, tropical, soft lily, slightly fruity.</t>
  </si>
  <si>
    <t>Cedertræ Atlas</t>
  </si>
  <si>
    <t>Cedar Atlas</t>
  </si>
  <si>
    <t>Cedrus atlantica</t>
  </si>
  <si>
    <t>Woody, earthy, balsamic, resinous, warm, tenacious.</t>
  </si>
  <si>
    <t>Cedertræ Atlas Absolut</t>
  </si>
  <si>
    <t>Cedar Atlas Absolute</t>
  </si>
  <si>
    <t>Balsamic, warm, woody, soft cistus, mulled-fruit and honey.</t>
  </si>
  <si>
    <t>Cedertræ Himalaya</t>
  </si>
  <si>
    <t>Cedar Himalaya</t>
  </si>
  <si>
    <t>Cedrus deodara</t>
  </si>
  <si>
    <t>Earthy, sweet woody, balsamic, milky-sweet resinous</t>
  </si>
  <si>
    <t>Cedertræ Texas</t>
  </si>
  <si>
    <t>Cedar Texas</t>
  </si>
  <si>
    <t>Juniperus ashei</t>
  </si>
  <si>
    <t>Woody, slightly balsamic, sweet, soft tar.</t>
  </si>
  <si>
    <t>Cedertræ Virginia</t>
  </si>
  <si>
    <t>Cedar Virginia</t>
  </si>
  <si>
    <t>Juniperus virginiana</t>
  </si>
  <si>
    <t>Dry-woody, slightly sweet-balsamic, soft-ambery.</t>
  </si>
  <si>
    <t>Cedrat</t>
  </si>
  <si>
    <t>Citrus medica</t>
  </si>
  <si>
    <t>Citrus, nuanced, candy, bright, refreshing.</t>
  </si>
  <si>
    <t>Champaca</t>
  </si>
  <si>
    <t>n/a</t>
  </si>
  <si>
    <t>Magnolia champaca</t>
  </si>
  <si>
    <t>Heady, unique tropical-fruity floral, champagne, green tea, soft jasmine.</t>
  </si>
  <si>
    <t>Cistus</t>
  </si>
  <si>
    <t>Spanien</t>
  </si>
  <si>
    <t>Cistus ladaniferus</t>
  </si>
  <si>
    <t>Balsamic, warm, sweet, mulled fruit, soft-leathery</t>
  </si>
  <si>
    <t>Citron x4</t>
  </si>
  <si>
    <t>Lemon x4</t>
  </si>
  <si>
    <t>Citrus limonum</t>
  </si>
  <si>
    <t>Fresh, tangy, zesty, bursting, intense, lingering.</t>
  </si>
  <si>
    <r>
      <rPr>
        <sz val="14"/>
        <color indexed="10"/>
        <rFont val="Arial"/>
      </rPr>
      <t xml:space="preserve">Citron </t>
    </r>
    <r>
      <rPr>
        <sz val="14"/>
        <color indexed="22"/>
        <rFont val="Arial"/>
      </rPr>
      <t>ØKO</t>
    </r>
  </si>
  <si>
    <t>Lemon</t>
  </si>
  <si>
    <t>Fresh, zesty, sparkling, tangy, petitgrain undertone.</t>
  </si>
  <si>
    <r>
      <rPr>
        <sz val="14"/>
        <color indexed="10"/>
        <rFont val="Arial"/>
      </rPr>
      <t xml:space="preserve">Citronelle </t>
    </r>
    <r>
      <rPr>
        <sz val="14"/>
        <color indexed="22"/>
        <rFont val="Arial"/>
      </rPr>
      <t>ØKO</t>
    </r>
  </si>
  <si>
    <t>Citronella</t>
  </si>
  <si>
    <t>Cymbopogon winterianus</t>
  </si>
  <si>
    <t>Lemony, green fresh, grassy, slightly fruity.</t>
  </si>
  <si>
    <r>
      <rPr>
        <sz val="14"/>
        <color indexed="10"/>
        <rFont val="Arial"/>
      </rPr>
      <t xml:space="preserve">Citroneucalyptus </t>
    </r>
    <r>
      <rPr>
        <sz val="14"/>
        <color indexed="22"/>
        <rFont val="Arial"/>
      </rPr>
      <t>ØKO</t>
    </r>
  </si>
  <si>
    <t>Lemon Eucalyptus</t>
  </si>
  <si>
    <t>Eucalyptus citriodora</t>
  </si>
  <si>
    <t>Herbaceous, camphoraceous, fresh, lemony.</t>
  </si>
  <si>
    <r>
      <rPr>
        <sz val="14"/>
        <color indexed="10"/>
        <rFont val="Arial"/>
      </rPr>
      <t xml:space="preserve">Citrongræs </t>
    </r>
    <r>
      <rPr>
        <sz val="14"/>
        <color indexed="22"/>
        <rFont val="Arial"/>
      </rPr>
      <t>ØKO</t>
    </r>
  </si>
  <si>
    <t>Lemongrass</t>
  </si>
  <si>
    <t>Cymbopogon flexuosus</t>
  </si>
  <si>
    <t>Grassy-fresh citrus, earthy, soft herbaceous-spicy.</t>
  </si>
  <si>
    <t>Citronmynte</t>
  </si>
  <si>
    <t>Bergamot Mint</t>
  </si>
  <si>
    <t>Mentha citrata</t>
  </si>
  <si>
    <t>Minty, citrus, herbaceous, fresh, bright.</t>
  </si>
  <si>
    <t>Copaiba</t>
  </si>
  <si>
    <t>Copaifera officinalis</t>
  </si>
  <si>
    <t>Resinous, sweet-balsamic, woody, soft-peppery.</t>
  </si>
  <si>
    <t>Cypres Funebris</t>
  </si>
  <si>
    <t>Cypress Funebris</t>
  </si>
  <si>
    <t>Cupressus funebris</t>
  </si>
  <si>
    <t>Dry-woody, dusty, soft-ambery, faintly smoky.</t>
  </si>
  <si>
    <r>
      <rPr>
        <sz val="14"/>
        <color indexed="10"/>
        <rFont val="Arial"/>
      </rPr>
      <t xml:space="preserve">Cypres Sempervirens </t>
    </r>
    <r>
      <rPr>
        <sz val="14"/>
        <color indexed="22"/>
        <rFont val="Arial"/>
      </rPr>
      <t>ØKO</t>
    </r>
  </si>
  <si>
    <t>Cypress Sempervirens</t>
  </si>
  <si>
    <t>Cupressus sempervirens</t>
  </si>
  <si>
    <t>Fresh, earthy, green-woody, soft pine.</t>
  </si>
  <si>
    <t>Cypriol</t>
  </si>
  <si>
    <t>Nagarmotha</t>
  </si>
  <si>
    <t>Cypreus scariosus</t>
  </si>
  <si>
    <t>Dry-woody, earthy, spicy, warm, soft-leathery.</t>
  </si>
  <si>
    <t>Elemi</t>
  </si>
  <si>
    <t>Filippinerne</t>
  </si>
  <si>
    <t>Canarium luzonicum</t>
  </si>
  <si>
    <t>Resinous, balsamic spicy, fresh, soft-citrus.</t>
  </si>
  <si>
    <r>
      <rPr>
        <sz val="14"/>
        <color indexed="10"/>
        <rFont val="Arial"/>
      </rPr>
      <t xml:space="preserve">Enebær </t>
    </r>
    <r>
      <rPr>
        <sz val="14"/>
        <color indexed="22"/>
        <rFont val="Arial"/>
      </rPr>
      <t>ØKO</t>
    </r>
  </si>
  <si>
    <t>Juniper Berry</t>
  </si>
  <si>
    <t>Juniperus communis</t>
  </si>
  <si>
    <t>Piney, earthy, fresh, sweet-resinous.</t>
  </si>
  <si>
    <t>Enetjære</t>
  </si>
  <si>
    <t>Cade</t>
  </si>
  <si>
    <t>Juniperus oxycedrus</t>
  </si>
  <si>
    <t>Smoky, woody, earthy, tarry, resinous, leathery.</t>
  </si>
  <si>
    <t>Estragon</t>
  </si>
  <si>
    <t>Tarragon</t>
  </si>
  <si>
    <t>Albanien</t>
  </si>
  <si>
    <t>Artemisia dracunculus</t>
  </si>
  <si>
    <t>Herbaceous, sweet, fresh, green, soft-anise.</t>
  </si>
  <si>
    <r>
      <rPr>
        <sz val="14"/>
        <color indexed="10"/>
        <rFont val="Arial"/>
      </rPr>
      <t xml:space="preserve">Eucalyptus Globulus </t>
    </r>
    <r>
      <rPr>
        <sz val="14"/>
        <color indexed="22"/>
        <rFont val="Arial"/>
      </rPr>
      <t>ØKO</t>
    </r>
  </si>
  <si>
    <t>Eucalyptus Globulus</t>
  </si>
  <si>
    <t>Australien</t>
  </si>
  <si>
    <t>Eucalyptus globulus</t>
  </si>
  <si>
    <t>Fresh-camphoraceous, herbaceous, soft-minty, cool.</t>
  </si>
  <si>
    <r>
      <rPr>
        <sz val="14"/>
        <color indexed="10"/>
        <rFont val="Arial"/>
      </rPr>
      <t xml:space="preserve">Fennikel </t>
    </r>
    <r>
      <rPr>
        <sz val="14"/>
        <color indexed="22"/>
        <rFont val="Arial"/>
      </rPr>
      <t>ØKO</t>
    </r>
  </si>
  <si>
    <t>Fennel</t>
  </si>
  <si>
    <t>Ungarn</t>
  </si>
  <si>
    <r>
      <rPr>
        <i val="1"/>
        <sz val="14"/>
        <color indexed="8"/>
        <rFont val="Arial"/>
      </rPr>
      <t xml:space="preserve">Foeniculum vulgare </t>
    </r>
    <r>
      <rPr>
        <sz val="14"/>
        <color indexed="8"/>
        <rFont val="Arial"/>
      </rPr>
      <t>var.</t>
    </r>
    <r>
      <rPr>
        <i val="1"/>
        <sz val="14"/>
        <color indexed="8"/>
        <rFont val="Arial"/>
      </rPr>
      <t xml:space="preserve"> dulce</t>
    </r>
  </si>
  <si>
    <t>Sweet-spicy, anise, herbaceous, warm.</t>
  </si>
  <si>
    <t>Florale d'Andaman | Champaca &amp; Ginseng</t>
  </si>
  <si>
    <t>Florale d'Andaman</t>
  </si>
  <si>
    <t>Soft sandalwood infused with tropical florals,
tea and medicinal ginseng.</t>
  </si>
  <si>
    <t>Airy tropical floral, jasmine tea, soft woody-medicinal, mellow sandalwood.</t>
  </si>
  <si>
    <r>
      <rPr>
        <sz val="14"/>
        <color indexed="10"/>
        <rFont val="Arial"/>
      </rPr>
      <t xml:space="preserve">Frankincense Carterii </t>
    </r>
    <r>
      <rPr>
        <sz val="14"/>
        <color indexed="22"/>
        <rFont val="Arial"/>
      </rPr>
      <t>ØKO</t>
    </r>
  </si>
  <si>
    <t>Frankincense Carterii</t>
  </si>
  <si>
    <t>Somalia</t>
  </si>
  <si>
    <t>Boswellia carterii</t>
  </si>
  <si>
    <t>Woody, resinous, spicy, earthy, soft-lemony.</t>
  </si>
  <si>
    <r>
      <rPr>
        <sz val="14"/>
        <color indexed="10"/>
        <rFont val="Arial"/>
      </rPr>
      <t xml:space="preserve">Frankincense Rivae </t>
    </r>
    <r>
      <rPr>
        <sz val="14"/>
        <color indexed="22"/>
        <rFont val="Arial"/>
      </rPr>
      <t>ØKO</t>
    </r>
  </si>
  <si>
    <t>Frankincense Rivae</t>
  </si>
  <si>
    <t>Etiopien</t>
  </si>
  <si>
    <t>Boswellia rivae</t>
  </si>
  <si>
    <t>Resinous, woody, rich, dark, spicy, earthy, soft-lemony.</t>
  </si>
  <si>
    <t>Frankincense Vulcain</t>
  </si>
  <si>
    <t>70% Gum-oleoresin</t>
  </si>
  <si>
    <t>Smoky, resinous, woody, spicy, licorice.</t>
  </si>
  <si>
    <r>
      <rPr>
        <sz val="14"/>
        <color indexed="10"/>
        <rFont val="Arial"/>
      </rPr>
      <t xml:space="preserve">Fyrrenål Maritime Pine </t>
    </r>
    <r>
      <rPr>
        <sz val="14"/>
        <color indexed="22"/>
        <rFont val="Arial"/>
      </rPr>
      <t>ØKO</t>
    </r>
  </si>
  <si>
    <t>Pine Maritime</t>
  </si>
  <si>
    <t>Pinus pinaster</t>
  </si>
  <si>
    <t>Pine-woody, resinous, fresh, soft-spicy.</t>
  </si>
  <si>
    <r>
      <rPr>
        <sz val="14"/>
        <color indexed="10"/>
        <rFont val="Arial"/>
      </rPr>
      <t xml:space="preserve">Fyrrenål Scots Pine </t>
    </r>
    <r>
      <rPr>
        <sz val="14"/>
        <color indexed="22"/>
        <rFont val="Arial"/>
      </rPr>
      <t>ØKO</t>
    </r>
  </si>
  <si>
    <t>Pine Scots</t>
  </si>
  <si>
    <t>Bulgarien</t>
  </si>
  <si>
    <r>
      <rPr>
        <i val="1"/>
        <sz val="14"/>
        <color indexed="8"/>
        <rFont val="Arial"/>
      </rPr>
      <t xml:space="preserve">Pinus sylvestris </t>
    </r>
    <r>
      <rPr>
        <sz val="14"/>
        <color indexed="8"/>
        <rFont val="Arial"/>
      </rPr>
      <t>L.</t>
    </r>
  </si>
  <si>
    <t>Fresh, woody, piney, earthy, dry-resinous, soft terpenic.</t>
  </si>
  <si>
    <t>Galbanum</t>
  </si>
  <si>
    <t>Iran</t>
  </si>
  <si>
    <t>Ferula gummosa</t>
  </si>
  <si>
    <t>Green-herbaceous, earthy, balsamic, peas, soft-spicy citrus.</t>
  </si>
  <si>
    <t>Geranium Egypten</t>
  </si>
  <si>
    <t>Geranium Egypt</t>
  </si>
  <si>
    <t>Egypten</t>
  </si>
  <si>
    <t>Pelargonium graveolens</t>
  </si>
  <si>
    <t>Sweet, soft herbaceous-minty, floral, slightly rosy.</t>
  </si>
  <si>
    <t>Geranium Kina</t>
  </si>
  <si>
    <t>Geranium China</t>
  </si>
  <si>
    <t>Floral, slightly herbaceous-minty, sweet, rounded, soft rosy.</t>
  </si>
  <si>
    <t>Geranium Rose</t>
  </si>
  <si>
    <t>Kenya</t>
  </si>
  <si>
    <r>
      <rPr>
        <i val="1"/>
        <sz val="14"/>
        <color indexed="8"/>
        <rFont val="Arial"/>
      </rPr>
      <t xml:space="preserve">Pelargonium graveolens </t>
    </r>
    <r>
      <rPr>
        <sz val="14"/>
        <color indexed="8"/>
        <rFont val="Arial"/>
      </rPr>
      <t>var.</t>
    </r>
    <r>
      <rPr>
        <i val="1"/>
        <sz val="14"/>
        <color indexed="8"/>
        <rFont val="Arial"/>
      </rPr>
      <t xml:space="preserve"> roseum</t>
    </r>
  </si>
  <si>
    <t>Rosy-sweet floral, sweet, clean, soft tea and mint.</t>
  </si>
  <si>
    <r>
      <rPr>
        <sz val="14"/>
        <color indexed="10"/>
        <rFont val="Arial"/>
      </rPr>
      <t xml:space="preserve">Gran Ædel Sibirica </t>
    </r>
    <r>
      <rPr>
        <sz val="14"/>
        <color indexed="22"/>
        <rFont val="Arial"/>
      </rPr>
      <t>ØKO</t>
    </r>
  </si>
  <si>
    <t>Fir Siberian</t>
  </si>
  <si>
    <t>Kasakhstan</t>
  </si>
  <si>
    <t>Abies sibirica</t>
  </si>
  <si>
    <t>Coniferous, woody, fresh, sweet, fruity-balsamic undertone.</t>
  </si>
  <si>
    <t>Grape Hvid</t>
  </si>
  <si>
    <t>Grapefruit White</t>
  </si>
  <si>
    <t>Citrus paradisi</t>
  </si>
  <si>
    <t>Fresh, sweet, bright, slightly bitter.</t>
  </si>
  <si>
    <t>Grape Pink</t>
  </si>
  <si>
    <t>Grapefruit Pink</t>
  </si>
  <si>
    <t>Fresh, sweet, soft-fruity, slightly bitter.</t>
  </si>
  <si>
    <r>
      <rPr>
        <sz val="14"/>
        <color indexed="10"/>
        <rFont val="Arial"/>
      </rPr>
      <t xml:space="preserve">Ho Blad </t>
    </r>
    <r>
      <rPr>
        <sz val="14"/>
        <color indexed="22"/>
        <rFont val="Arial"/>
      </rPr>
      <t>ØKO</t>
    </r>
  </si>
  <si>
    <t>Ho Leaf</t>
  </si>
  <si>
    <r>
      <rPr>
        <i val="1"/>
        <sz val="14"/>
        <color indexed="8"/>
        <rFont val="Arial"/>
      </rPr>
      <t xml:space="preserve">Cinnamomum camphora </t>
    </r>
    <r>
      <rPr>
        <sz val="14"/>
        <color indexed="8"/>
        <rFont val="Arial"/>
      </rPr>
      <t>ct. Linalool</t>
    </r>
  </si>
  <si>
    <t>Strong Linalool floral, sweet, soft powdery-woody.</t>
  </si>
  <si>
    <t>Hvedeklid</t>
  </si>
  <si>
    <t>Wheat Bran</t>
  </si>
  <si>
    <t>Triticum vulgare</t>
  </si>
  <si>
    <t>Sweet, rich, nutty, hay, honey.</t>
  </si>
  <si>
    <t>Ingefær Frisk</t>
  </si>
  <si>
    <t>Ginger Fresh</t>
  </si>
  <si>
    <t>Indonesien</t>
  </si>
  <si>
    <t>Zingiber officinale</t>
  </si>
  <si>
    <t>Spicy-woody, warm, fresh, sweet, peppery.</t>
  </si>
  <si>
    <t>Ingefær Frisk Absolut</t>
  </si>
  <si>
    <t>Ginger Fresh Absolute</t>
  </si>
  <si>
    <t>Fiery warm, spicy, lemony, candy sweet, fresh, intense.</t>
  </si>
  <si>
    <t>Ingefær Select CO2</t>
  </si>
  <si>
    <t>Ginger Select CO2</t>
  </si>
  <si>
    <t>Lemony, fresh, sweet, vibrant, peppery, soft-woody.</t>
  </si>
  <si>
    <t>Ingefær Total CO2</t>
  </si>
  <si>
    <t>Ginger Total CO2</t>
  </si>
  <si>
    <t>Bright, bursting fresh ginger, juicy, sweet, spicy.</t>
  </si>
  <si>
    <t>Jasmin Grandiflorum Absolut</t>
  </si>
  <si>
    <t>Jasmine Grandiflorum Absolute</t>
  </si>
  <si>
    <t>Jasminum grandiflorum</t>
  </si>
  <si>
    <t>Powerful, sweet banana-fruity floral, tea, honey, soft musky, tenacious.</t>
  </si>
  <si>
    <t>Jasmin Grandiflorum CO2</t>
  </si>
  <si>
    <t>50% CO2 Ekstrakt</t>
  </si>
  <si>
    <t>Jasmine Grandiflorum CO2</t>
  </si>
  <si>
    <t>Intense, banana-fruity floral, tea, honey, soft musk undertone.</t>
  </si>
  <si>
    <t>Jasmin Sambac</t>
  </si>
  <si>
    <t>Jasmine Sambac</t>
  </si>
  <si>
    <t>Jasminum sambac</t>
  </si>
  <si>
    <t>Floral-fruity, green, sweet, soft neroli, rich honey and tea.</t>
  </si>
  <si>
    <t>Jasmin Te</t>
  </si>
  <si>
    <t>Jasmine Tea</t>
  </si>
  <si>
    <t>Camellia sinensis</t>
  </si>
  <si>
    <t>Mild, green tea, soft jasmine.</t>
  </si>
  <si>
    <t>Kaffe Select CO2 Latte</t>
  </si>
  <si>
    <t>Coffee Select CO2 Latte</t>
  </si>
  <si>
    <t>Coffea arabica</t>
  </si>
  <si>
    <t>Café au lait, creamy gourmand, roasted, soft-woody.</t>
  </si>
  <si>
    <t>Kaffe Total CO2 Espresso</t>
  </si>
  <si>
    <t>Coffee Total CO2 Espresso</t>
  </si>
  <si>
    <t>Earthy, gourmand, strong, dark roasted, soft smoky.</t>
  </si>
  <si>
    <t>Kaffeblomst</t>
  </si>
  <si>
    <t>Coffee Blossom</t>
  </si>
  <si>
    <t>Madagascar</t>
  </si>
  <si>
    <t>Coffea robusta</t>
  </si>
  <si>
    <t>Ethereal sweet-green white floral bouquet, creamy chocolate/vanilla undertone.</t>
  </si>
  <si>
    <t>Kaffir Limeblad</t>
  </si>
  <si>
    <t>Combava Leaf</t>
  </si>
  <si>
    <t>Thailand</t>
  </si>
  <si>
    <t>Citrus hystrix</t>
  </si>
  <si>
    <t>Citrus, herbaceous, green, soft fruity-sweet.</t>
  </si>
  <si>
    <t>Kamille Blå</t>
  </si>
  <si>
    <t>Chamomile Blue</t>
  </si>
  <si>
    <t>Storbritanien</t>
  </si>
  <si>
    <r>
      <rPr>
        <i val="1"/>
        <sz val="14"/>
        <color indexed="8"/>
        <rFont val="Arial"/>
      </rPr>
      <t xml:space="preserve">Matricaria chamomilla </t>
    </r>
    <r>
      <rPr>
        <sz val="14"/>
        <color indexed="8"/>
        <rFont val="Arial"/>
      </rPr>
      <t>L.</t>
    </r>
  </si>
  <si>
    <t>Herbaceous-rich, pungent, medicinal, sweet-warm, soft-fruity.</t>
  </si>
  <si>
    <t>Kamille Romersk</t>
  </si>
  <si>
    <t>Chamomile Roman</t>
  </si>
  <si>
    <t>Anthemis nobilis</t>
  </si>
  <si>
    <t>Fresh, herbal-fruity, sweet-warm, soft green apple.</t>
  </si>
  <si>
    <r>
      <rPr>
        <sz val="14"/>
        <color indexed="10"/>
        <rFont val="Arial"/>
      </rPr>
      <t xml:space="preserve">Kanelbark </t>
    </r>
    <r>
      <rPr>
        <sz val="14"/>
        <color indexed="22"/>
        <rFont val="Arial"/>
      </rPr>
      <t>ØKO</t>
    </r>
  </si>
  <si>
    <t>Cinnamon</t>
  </si>
  <si>
    <t>Sri Lanka</t>
  </si>
  <si>
    <t>Cinnamomum zeylanicum</t>
  </si>
  <si>
    <t>Powerful, cozy-warm, diffusive, spicy-sweet, powdery drydown.</t>
  </si>
  <si>
    <r>
      <rPr>
        <sz val="14"/>
        <color indexed="10"/>
        <rFont val="Arial"/>
      </rPr>
      <t xml:space="preserve">Kanelblad </t>
    </r>
    <r>
      <rPr>
        <sz val="14"/>
        <color indexed="22"/>
        <rFont val="Arial"/>
      </rPr>
      <t>ØKO</t>
    </r>
  </si>
  <si>
    <t>Cinnamon Leaf</t>
  </si>
  <si>
    <t>Spicy, warm, sweet, woody, soft green-herbaceous.</t>
  </si>
  <si>
    <t>Kannauj Incense | Ruh Khus &amp; Kewra</t>
  </si>
  <si>
    <t>Kannauj Incense</t>
  </si>
  <si>
    <t>A unique fragrance in celebration of the great perfumery traditions of India.</t>
  </si>
  <si>
    <t>Oriental, musky floral, soft soapy incense, fresh linen.</t>
  </si>
  <si>
    <t>Kardemomme</t>
  </si>
  <si>
    <t>Cardamom</t>
  </si>
  <si>
    <t>Guatemala</t>
  </si>
  <si>
    <t>Elettaria cardamomum</t>
  </si>
  <si>
    <t>Zingy spice, sweet, warm, woody, soft-green.</t>
  </si>
  <si>
    <t>Kardemomme CO2</t>
  </si>
  <si>
    <t>Cardamom CO2</t>
  </si>
  <si>
    <t>Zelicate, warm spicy, green, zingy, sweet, deep.</t>
  </si>
  <si>
    <t>Klementin</t>
  </si>
  <si>
    <t>Clementine</t>
  </si>
  <si>
    <t>Citrus clementina</t>
  </si>
  <si>
    <t>Bright, juicy, sweet, watery.</t>
  </si>
  <si>
    <t>Kommen</t>
  </si>
  <si>
    <t>Caraway</t>
  </si>
  <si>
    <t>Carum carvi</t>
  </si>
  <si>
    <t>Warm, herbal-spicy, tingly, fruity, woody.</t>
  </si>
  <si>
    <t>Koriander</t>
  </si>
  <si>
    <t>Coriander</t>
  </si>
  <si>
    <t>Coriandrum sativum</t>
  </si>
  <si>
    <t>Spicy, warm, sweet, herbaceous, woody, soft-citrus.</t>
  </si>
  <si>
    <r>
      <rPr>
        <sz val="14"/>
        <color indexed="10"/>
        <rFont val="Arial"/>
      </rPr>
      <t xml:space="preserve">Kryddernellike </t>
    </r>
    <r>
      <rPr>
        <sz val="14"/>
        <color indexed="22"/>
        <rFont val="Arial"/>
      </rPr>
      <t>ØKO</t>
    </r>
  </si>
  <si>
    <t>Clove Bud</t>
  </si>
  <si>
    <t>Eugenia caryophyllus</t>
  </si>
  <si>
    <t>Rich, warm, spicy-sweet, gourmand, woody.</t>
  </si>
  <si>
    <t>Kryddernellikeblad</t>
  </si>
  <si>
    <t>Clove Leaf</t>
  </si>
  <si>
    <t>Spicy, sweet, fresh, warm, gourmand, soft-herbaceous-woody.</t>
  </si>
  <si>
    <t>Labdanum</t>
  </si>
  <si>
    <t>Amber, boozy-sweet, mulled fruit, honey, fig, soft-spicy, tenacious.</t>
  </si>
  <si>
    <t>Lavendel Absolut</t>
  </si>
  <si>
    <t>Lavender Absolute</t>
  </si>
  <si>
    <t>Lavandula angustifolia</t>
  </si>
  <si>
    <t>Intense floral, deep, sweet, coumarin, tenacious.</t>
  </si>
  <si>
    <r>
      <rPr>
        <sz val="14"/>
        <color indexed="10"/>
        <rFont val="Arial"/>
      </rPr>
      <t xml:space="preserve">Lavendel Alpine </t>
    </r>
    <r>
      <rPr>
        <sz val="14"/>
        <color indexed="22"/>
        <rFont val="Arial"/>
      </rPr>
      <t>ØKO</t>
    </r>
  </si>
  <si>
    <t>Lavender Alpine</t>
  </si>
  <si>
    <t>Floral, crisp, fresh, sunny, sweet hay, soft-herbaceous.</t>
  </si>
  <si>
    <r>
      <rPr>
        <sz val="14"/>
        <color indexed="10"/>
        <rFont val="Arial"/>
      </rPr>
      <t xml:space="preserve">Lavendel Maillette </t>
    </r>
    <r>
      <rPr>
        <sz val="14"/>
        <color indexed="22"/>
        <rFont val="Arial"/>
      </rPr>
      <t>ØKO</t>
    </r>
  </si>
  <si>
    <t>Lavender Maillette</t>
  </si>
  <si>
    <t>Fresh floral, sweet-herbaceous, rounded, soft tea and hay.</t>
  </si>
  <si>
    <r>
      <rPr>
        <sz val="14"/>
        <color indexed="10"/>
        <rFont val="Arial"/>
      </rPr>
      <t xml:space="preserve">Lavendel </t>
    </r>
    <r>
      <rPr>
        <sz val="14"/>
        <color indexed="22"/>
        <rFont val="Arial"/>
      </rPr>
      <t>ØKO</t>
    </r>
  </si>
  <si>
    <t>Lavender</t>
  </si>
  <si>
    <t>Floral, smooth, rich, full-bodied, sweet-herbaceous.</t>
  </si>
  <si>
    <t>Lime Mexico</t>
  </si>
  <si>
    <t>Key Lime</t>
  </si>
  <si>
    <t>Mexico</t>
  </si>
  <si>
    <t>Citrus aurantifolia</t>
  </si>
  <si>
    <t>Unique, bursting tart candy, strong, vibrant, green, zesty.</t>
  </si>
  <si>
    <t>Lindeblomst</t>
  </si>
  <si>
    <t>Linden Blossom</t>
  </si>
  <si>
    <t>Tilia cordata</t>
  </si>
  <si>
    <t>Fresh, warm, floral, honey, herbaceous tea, soft-fruity.</t>
  </si>
  <si>
    <r>
      <rPr>
        <sz val="14"/>
        <color indexed="10"/>
        <rFont val="Arial"/>
      </rPr>
      <t xml:space="preserve">Litsea </t>
    </r>
    <r>
      <rPr>
        <sz val="14"/>
        <color indexed="22"/>
        <rFont val="Arial"/>
      </rPr>
      <t>ØKO</t>
    </r>
  </si>
  <si>
    <t>Litsea</t>
  </si>
  <si>
    <t>Litsea cubeba</t>
  </si>
  <si>
    <t>Citrus, fresh, sweet-herbaceous, soft-fruity.</t>
  </si>
  <si>
    <t>Lotus Pink</t>
  </si>
  <si>
    <t>Nelumbo nucifera</t>
  </si>
  <si>
    <t>Tropical floral, fruity, aquatic, sweet, honey, ethereal.</t>
  </si>
  <si>
    <t>Magnolie</t>
  </si>
  <si>
    <t>White Champaca</t>
  </si>
  <si>
    <t>Michelia alba</t>
  </si>
  <si>
    <t>Apple-floral, jam, champagne, creamy, soft tea.</t>
  </si>
  <si>
    <t>Malurt Hvid</t>
  </si>
  <si>
    <t>Armoise</t>
  </si>
  <si>
    <t>Artemisia herba-alba</t>
  </si>
  <si>
    <t>Earthy, herbaceous, bittersweet camphoraceous, softly green, powerful.</t>
  </si>
  <si>
    <t>Mandarin Grøn</t>
  </si>
  <si>
    <t>Mandarin Green</t>
  </si>
  <si>
    <t>Citrus reticulata</t>
  </si>
  <si>
    <t>Bright, zesty, green, soft-leafy.</t>
  </si>
  <si>
    <t>Mandarin Rød</t>
  </si>
  <si>
    <t>Mandarin Red</t>
  </si>
  <si>
    <t>Citrus tangerina</t>
  </si>
  <si>
    <t>Ripe, zesty, juicy-sweet.</t>
  </si>
  <si>
    <t>Mandarin x4</t>
  </si>
  <si>
    <t>Tangy, sweet, ultra juicy, tenacious.</t>
  </si>
  <si>
    <t>Muskat</t>
  </si>
  <si>
    <t>Nutmeg</t>
  </si>
  <si>
    <t>Myristica fragrans</t>
  </si>
  <si>
    <t>Spicy-sweet, warm, soft-woody, clove/cinnamon-like.</t>
  </si>
  <si>
    <t>Muskatelsalvie</t>
  </si>
  <si>
    <t>Clary Sage</t>
  </si>
  <si>
    <t>Salvia sclarea</t>
  </si>
  <si>
    <t>Herbaceous-floral, earthy, sweet, musky, soft tea.</t>
  </si>
  <si>
    <t>Myrra</t>
  </si>
  <si>
    <t>Myrrh</t>
  </si>
  <si>
    <t>Commiphora myrrha</t>
  </si>
  <si>
    <t>Resinous, warm, sweet, woody, earthy, soft-spicy.</t>
  </si>
  <si>
    <r>
      <rPr>
        <sz val="14"/>
        <color indexed="10"/>
        <rFont val="Arial"/>
      </rPr>
      <t xml:space="preserve">Myrte </t>
    </r>
    <r>
      <rPr>
        <sz val="14"/>
        <color indexed="22"/>
        <rFont val="Arial"/>
      </rPr>
      <t>ØKO</t>
    </r>
  </si>
  <si>
    <t>Myrtle</t>
  </si>
  <si>
    <t>Tunesien</t>
  </si>
  <si>
    <t>Myrtus communis</t>
  </si>
  <si>
    <t>Minty, herbaceous, fresh, camphoraceous, soft-lemony.</t>
  </si>
  <si>
    <t>Neroli</t>
  </si>
  <si>
    <r>
      <rPr>
        <i val="1"/>
        <sz val="14"/>
        <color indexed="8"/>
        <rFont val="Arial"/>
      </rPr>
      <t xml:space="preserve">Citrus aurantium </t>
    </r>
    <r>
      <rPr>
        <sz val="14"/>
        <color indexed="8"/>
        <rFont val="Arial"/>
      </rPr>
      <t>var.</t>
    </r>
    <r>
      <rPr>
        <i val="1"/>
        <sz val="14"/>
        <color indexed="8"/>
        <rFont val="Arial"/>
      </rPr>
      <t xml:space="preserve"> amara</t>
    </r>
  </si>
  <si>
    <t>White floral, sweet, fresh, exotic, soft-citrusy.</t>
  </si>
  <si>
    <r>
      <rPr>
        <sz val="14"/>
        <color indexed="10"/>
        <rFont val="Arial"/>
      </rPr>
      <t xml:space="preserve">Niaouli ct. Cineole </t>
    </r>
    <r>
      <rPr>
        <sz val="14"/>
        <color indexed="22"/>
        <rFont val="Arial"/>
      </rPr>
      <t>ØKO</t>
    </r>
  </si>
  <si>
    <t>Niaouli ct. Cineole</t>
  </si>
  <si>
    <t>Melaleuca quinquenervia</t>
  </si>
  <si>
    <t>Fresh, strong, camphoraceous, diffusive, cineolic, soft-woody.</t>
  </si>
  <si>
    <t>Opoponax</t>
  </si>
  <si>
    <t>Commiphora erythrea</t>
  </si>
  <si>
    <t>warm, resinous-sweet, earthy, soft spicy vanilla.</t>
  </si>
  <si>
    <t>Orris (Iris)</t>
  </si>
  <si>
    <t>Iris pallida</t>
  </si>
  <si>
    <t>Floral, powdery, violet-like, sweet, earthy, rich.</t>
  </si>
  <si>
    <r>
      <rPr>
        <sz val="14"/>
        <color indexed="10"/>
        <rFont val="Arial"/>
      </rPr>
      <t xml:space="preserve">Palmarosa </t>
    </r>
    <r>
      <rPr>
        <sz val="14"/>
        <color indexed="22"/>
        <rFont val="Arial"/>
      </rPr>
      <t>ØKO</t>
    </r>
  </si>
  <si>
    <t>Palmarosa</t>
  </si>
  <si>
    <t>Cymbopogon martini</t>
  </si>
  <si>
    <t>Geranium-like floral, rosy, sweet-herbaceous, soft-grassy.</t>
  </si>
  <si>
    <t>Patchouli Dark</t>
  </si>
  <si>
    <t>Pogostemon cablin</t>
  </si>
  <si>
    <t>Medicinal, sweet, balsamic, woody, earthy, musky.</t>
  </si>
  <si>
    <t>Patchouli Select CO2</t>
  </si>
  <si>
    <t>Patchouli Heart</t>
  </si>
  <si>
    <t>Woody, earthy, sweet-medicinal, balsamic, musky, crisp, refined.</t>
  </si>
  <si>
    <t>Peber Sort CO2</t>
  </si>
  <si>
    <t>Pepper Black CO2</t>
  </si>
  <si>
    <t>Piper nigrum</t>
  </si>
  <si>
    <t>Rich, fresh, vibrant, tingly, soft conifer-woody, faint hay.</t>
  </si>
  <si>
    <r>
      <rPr>
        <sz val="14"/>
        <color indexed="10"/>
        <rFont val="Arial"/>
      </rPr>
      <t xml:space="preserve">Peber Sort </t>
    </r>
    <r>
      <rPr>
        <sz val="14"/>
        <color indexed="22"/>
        <rFont val="Arial"/>
      </rPr>
      <t>ØKO</t>
    </r>
  </si>
  <si>
    <t>Pepper Black</t>
  </si>
  <si>
    <t>Woody, earthy, warm-spicy, pungent, fresh, soft-smoky.</t>
  </si>
  <si>
    <r>
      <rPr>
        <sz val="14"/>
        <color indexed="10"/>
        <rFont val="Arial"/>
      </rPr>
      <t xml:space="preserve">Pebermynte Willamette </t>
    </r>
    <r>
      <rPr>
        <sz val="14"/>
        <color indexed="22"/>
        <rFont val="Arial"/>
      </rPr>
      <t>ØKO</t>
    </r>
  </si>
  <si>
    <t>Peppermint Willamette</t>
  </si>
  <si>
    <r>
      <rPr>
        <i val="1"/>
        <sz val="14"/>
        <color indexed="8"/>
        <rFont val="Arial"/>
      </rPr>
      <t xml:space="preserve">Mentha piperita </t>
    </r>
    <r>
      <rPr>
        <sz val="14"/>
        <color indexed="8"/>
        <rFont val="Arial"/>
      </rPr>
      <t>L.</t>
    </r>
  </si>
  <si>
    <t>Icy, fresh, sweet, herbaceous, soft-spicy.</t>
  </si>
  <si>
    <t>Persillefrø</t>
  </si>
  <si>
    <t>Parsley Seed</t>
  </si>
  <si>
    <t>Petroselinum sativum</t>
  </si>
  <si>
    <t>Soft spicy-woody, herbaceous, green, fresh.</t>
  </si>
  <si>
    <t>Peru Balsam</t>
  </si>
  <si>
    <t>El Salvador</t>
  </si>
  <si>
    <r>
      <rPr>
        <i val="1"/>
        <sz val="14"/>
        <color indexed="8"/>
        <rFont val="Arial"/>
      </rPr>
      <t xml:space="preserve">Myroxylon balsamum </t>
    </r>
    <r>
      <rPr>
        <sz val="14"/>
        <color indexed="8"/>
        <rFont val="Arial"/>
      </rPr>
      <t>var.</t>
    </r>
    <r>
      <rPr>
        <i val="1"/>
        <sz val="14"/>
        <color indexed="8"/>
        <rFont val="Arial"/>
      </rPr>
      <t xml:space="preserve"> pereirae</t>
    </r>
  </si>
  <si>
    <t>Sweet, warm, resinous, balsamic, vanilla-like, soft woody-clove.</t>
  </si>
  <si>
    <t>Petitgrain Bergamot</t>
  </si>
  <si>
    <t>Floral, bergamot, bright, soft-woody, slightly bitter.</t>
  </si>
  <si>
    <t>Petitgrain Bigarade</t>
  </si>
  <si>
    <t>Fresh, green, woody, slightly floral, soft citrus.</t>
  </si>
  <si>
    <t>Petitgrain Citron</t>
  </si>
  <si>
    <t>Petitgrain Lemon</t>
  </si>
  <si>
    <t>Lemony floral, tart, fresh, candy, fizzy.</t>
  </si>
  <si>
    <t>Pinselilje</t>
  </si>
  <si>
    <t>Narcissus</t>
  </si>
  <si>
    <t>Narcissus poeticus</t>
  </si>
  <si>
    <t>Spring floral, rich, heady, luxurious, creamy, softly green.</t>
  </si>
  <si>
    <t>Pomerans</t>
  </si>
  <si>
    <t>Orange Bitter</t>
  </si>
  <si>
    <t>Tart, bittersweet, fresh, green, soft-woody.</t>
  </si>
  <si>
    <t>Rose de Mai Absolut</t>
  </si>
  <si>
    <t>Rose de Mai Absolute</t>
  </si>
  <si>
    <t>Rosa centifolia</t>
  </si>
  <si>
    <t>Floral, full-bodied, rosey-sweet, delicate, vibrant, honey/tea.</t>
  </si>
  <si>
    <t>Rose de Mai CO2</t>
  </si>
  <si>
    <t>Delicate floral, clean rose, lively, luxurious, soft honey/tea.</t>
  </si>
  <si>
    <t>Rose Gallica</t>
  </si>
  <si>
    <t>Østrig</t>
  </si>
  <si>
    <t>Rosa gallica</t>
  </si>
  <si>
    <t>Sweet rose floral, subtle, slightly fruity, soft honey and tea.</t>
  </si>
  <si>
    <t>Rose Pink Damask</t>
  </si>
  <si>
    <t>Rose Pink Damascena</t>
  </si>
  <si>
    <t>Rosa damascena</t>
  </si>
  <si>
    <t>Rosey-green floral, dewy, slightly sweet, subtle fruit, soft honey and tea.</t>
  </si>
  <si>
    <t>Rose Rød Damask</t>
  </si>
  <si>
    <t>Rose Red Damascena</t>
  </si>
  <si>
    <t>Heavy rose floral, deep, opulent, sweet, soft honey and tea.</t>
  </si>
  <si>
    <t>Rose Tyrkisk</t>
  </si>
  <si>
    <t>Rose Turkey</t>
  </si>
  <si>
    <t>Tyrkiet</t>
  </si>
  <si>
    <t>Heavy rose floral, slightly fruity-green, soft honey and tea.</t>
  </si>
  <si>
    <r>
      <rPr>
        <sz val="14"/>
        <color indexed="10"/>
        <rFont val="Arial"/>
      </rPr>
      <t xml:space="preserve">Rosépeber </t>
    </r>
    <r>
      <rPr>
        <sz val="14"/>
        <color indexed="22"/>
        <rFont val="Arial"/>
      </rPr>
      <t>ØKO</t>
    </r>
  </si>
  <si>
    <t>Pink Pepper</t>
  </si>
  <si>
    <t>Schinus terebinthifolia</t>
  </si>
  <si>
    <t>Spicy, fresh, bright, warm, dry-woody.</t>
  </si>
  <si>
    <r>
      <rPr>
        <sz val="14"/>
        <color indexed="10"/>
        <rFont val="Arial"/>
      </rPr>
      <t xml:space="preserve">Rosmarin </t>
    </r>
    <r>
      <rPr>
        <sz val="14"/>
        <color indexed="22"/>
        <rFont val="Arial"/>
      </rPr>
      <t>ØKO</t>
    </r>
  </si>
  <si>
    <t>Rosemary</t>
  </si>
  <si>
    <r>
      <rPr>
        <i val="1"/>
        <sz val="14"/>
        <color indexed="8"/>
        <rFont val="Arial"/>
      </rPr>
      <t xml:space="preserve">Rosmarinus officinalis </t>
    </r>
    <r>
      <rPr>
        <sz val="14"/>
        <color indexed="8"/>
        <rFont val="Arial"/>
      </rPr>
      <t>ct. Cineole</t>
    </r>
  </si>
  <si>
    <t>Fresh-herbaceous, camphoraceous, woody, soft-spicy and medicinal.</t>
  </si>
  <si>
    <r>
      <rPr>
        <sz val="14"/>
        <color indexed="10"/>
        <rFont val="Arial"/>
      </rPr>
      <t xml:space="preserve">Salvie </t>
    </r>
    <r>
      <rPr>
        <sz val="14"/>
        <color indexed="22"/>
        <rFont val="Arial"/>
      </rPr>
      <t>ØKO</t>
    </r>
  </si>
  <si>
    <t>Sage</t>
  </si>
  <si>
    <t>Salvia officinalis</t>
  </si>
  <si>
    <t>Herbaceous, fresh, earthy, slightly sweet, soft medicinal.</t>
  </si>
  <si>
    <t>Sandeltræ Mysore</t>
  </si>
  <si>
    <t>Sandalwood Mysore</t>
  </si>
  <si>
    <t>Santalum album</t>
  </si>
  <si>
    <t>Woody, balsamic, sweet, warm, creamy, tenacious.</t>
  </si>
  <si>
    <t>Sellerifrø</t>
  </si>
  <si>
    <t>Celery Seed</t>
  </si>
  <si>
    <t>Apium graveolens</t>
  </si>
  <si>
    <t>Herbaceous, earthy, woody, green-spicy, fresh, soft anise.</t>
  </si>
  <si>
    <t>Sichuan Peber</t>
  </si>
  <si>
    <t>Sichuan Pepper</t>
  </si>
  <si>
    <t>Zanthoxylum armatum</t>
  </si>
  <si>
    <t>Bright, numbing, spicy, woody, soft citrus-fruity.</t>
  </si>
  <si>
    <t>Solbær</t>
  </si>
  <si>
    <t>Blackcurrant</t>
  </si>
  <si>
    <t>Sweet, sugary blackcurrant juice, soft floral.</t>
  </si>
  <si>
    <r>
      <rPr>
        <sz val="14"/>
        <color indexed="10"/>
        <rFont val="Arial"/>
      </rPr>
      <t xml:space="preserve">Spearmint </t>
    </r>
    <r>
      <rPr>
        <sz val="14"/>
        <color indexed="22"/>
        <rFont val="Arial"/>
      </rPr>
      <t>ØKO</t>
    </r>
  </si>
  <si>
    <t>Spearmint</t>
  </si>
  <si>
    <t>Mentha spicata</t>
  </si>
  <si>
    <t>Minty, fresh, cool, sweet, herbaceous, gummy.</t>
  </si>
  <si>
    <t>Spidskommen</t>
  </si>
  <si>
    <t>Cumin</t>
  </si>
  <si>
    <t>Cuminum cyminum</t>
  </si>
  <si>
    <t>Exotic sweet-spicy, warm, earthy, soft-nutty.</t>
  </si>
  <si>
    <t>Stjerneanis CO2</t>
  </si>
  <si>
    <t>Star Anise CO2</t>
  </si>
  <si>
    <t>Illicium verum</t>
  </si>
  <si>
    <t>Sweet, spicy, warm, exotic, clean, licorice-like.</t>
  </si>
  <si>
    <r>
      <rPr>
        <sz val="14"/>
        <color indexed="10"/>
        <rFont val="Arial"/>
      </rPr>
      <t xml:space="preserve">Stjerneanis </t>
    </r>
    <r>
      <rPr>
        <sz val="14"/>
        <color indexed="22"/>
        <rFont val="Arial"/>
      </rPr>
      <t>ØKO</t>
    </r>
  </si>
  <si>
    <t>Star Anise</t>
  </si>
  <si>
    <t>Spicy, warm, exotic, sweet licorice-like.</t>
  </si>
  <si>
    <t>Sød Birk</t>
  </si>
  <si>
    <t>Sweet Birch</t>
  </si>
  <si>
    <t>Betula lenta</t>
  </si>
  <si>
    <t>Fresh, minty-sweet, soft woody-balsamic, gummy.</t>
  </si>
  <si>
    <t>Tagetes</t>
  </si>
  <si>
    <t>Tagetes glandulifera</t>
  </si>
  <si>
    <t>Herbaceous-sweet floral, pungent, fruity-green, soft apple.</t>
  </si>
  <si>
    <r>
      <rPr>
        <sz val="14"/>
        <color indexed="10"/>
        <rFont val="Arial"/>
      </rPr>
      <t xml:space="preserve">Tea Tree </t>
    </r>
    <r>
      <rPr>
        <sz val="14"/>
        <color indexed="22"/>
        <rFont val="Arial"/>
      </rPr>
      <t>ØKO</t>
    </r>
  </si>
  <si>
    <t>Tea Tree</t>
  </si>
  <si>
    <t>Melaleuca alternifolia</t>
  </si>
  <si>
    <t>Woody, old, medicinal, herbaceous, soft camphoraceous.</t>
  </si>
  <si>
    <t>Tobak Blond</t>
  </si>
  <si>
    <t>Tobacco Blonde</t>
  </si>
  <si>
    <t>Nicotiana tabacum</t>
  </si>
  <si>
    <t>Woody, mossy, herbaceous, warm, rich, sweet hay.</t>
  </si>
  <si>
    <t>Tonkabønne</t>
  </si>
  <si>
    <t>25% Absolut</t>
  </si>
  <si>
    <t>Tonka Bean</t>
  </si>
  <si>
    <t>Venezuela</t>
  </si>
  <si>
    <t>Dipteryx odorata</t>
  </si>
  <si>
    <t>Sweet, gourmand, warm, caramel, butterscotch, vanilla, almond-like.</t>
  </si>
  <si>
    <r>
      <rPr>
        <sz val="14"/>
        <color indexed="10"/>
        <rFont val="Arial"/>
      </rPr>
      <t xml:space="preserve">Tulsi </t>
    </r>
    <r>
      <rPr>
        <sz val="14"/>
        <color indexed="22"/>
        <rFont val="Arial"/>
      </rPr>
      <t>ØKO</t>
    </r>
  </si>
  <si>
    <t>Basil Holy</t>
  </si>
  <si>
    <r>
      <rPr>
        <i val="1"/>
        <sz val="14"/>
        <color indexed="8"/>
        <rFont val="Arial"/>
      </rPr>
      <t xml:space="preserve">Ocimum tenuiflorum </t>
    </r>
    <r>
      <rPr>
        <sz val="14"/>
        <color indexed="8"/>
        <rFont val="Arial"/>
      </rPr>
      <t>L.</t>
    </r>
  </si>
  <si>
    <t>Pungent, herbaceous, bitter-green, sweet, clove-like, soft woody-balsamic.</t>
  </si>
  <si>
    <t>Vanilje</t>
  </si>
  <si>
    <t>Vanilla</t>
  </si>
  <si>
    <t>Vanilla planifolia</t>
  </si>
  <si>
    <t>Sweet, rich, dense, soft-chocolatey nuances, deep balsamic body.</t>
  </si>
  <si>
    <t>Sweet, rich, soft Play-Doh nuances, deep balsamic body.</t>
  </si>
  <si>
    <t>Vetiver Absolut</t>
  </si>
  <si>
    <t>70% Absolut</t>
  </si>
  <si>
    <t>Vetiver Absolute</t>
  </si>
  <si>
    <t>Vetiveria zizanioides</t>
  </si>
  <si>
    <t>Earthy, woody, rich, dark, cade-smoky, ambery, soft plum wine.</t>
  </si>
  <si>
    <t>Vetiver Aged</t>
  </si>
  <si>
    <t>Earthy-sweet, deep, woody, refined, soft smoky-tobacco.</t>
  </si>
  <si>
    <r>
      <rPr>
        <sz val="14"/>
        <color indexed="10"/>
        <rFont val="Arial"/>
      </rPr>
      <t xml:space="preserve">Vetiver Classic </t>
    </r>
    <r>
      <rPr>
        <sz val="14"/>
        <color indexed="22"/>
        <rFont val="Arial"/>
      </rPr>
      <t>ØKO</t>
    </r>
  </si>
  <si>
    <t>Vetiver Classic</t>
  </si>
  <si>
    <t>Woody, earthy, rooty-sweet, soft-smoky.</t>
  </si>
  <si>
    <t>Vetiver Gourmand</t>
  </si>
  <si>
    <t>Woody, earthy, coffee, dark chocolate, licorice, soft-smoky.</t>
  </si>
  <si>
    <t>Vetiver Smoky</t>
  </si>
  <si>
    <t>Woody, earthy, warm, sweet, dark, weed, smoky.</t>
  </si>
  <si>
    <r>
      <rPr>
        <sz val="14"/>
        <color indexed="10"/>
        <rFont val="Arial"/>
      </rPr>
      <t xml:space="preserve">Vild Mynte </t>
    </r>
    <r>
      <rPr>
        <sz val="14"/>
        <color indexed="22"/>
        <rFont val="Arial"/>
      </rPr>
      <t>ØKO</t>
    </r>
  </si>
  <si>
    <t>Wild Mint</t>
  </si>
  <si>
    <t>Mentha arvensis</t>
  </si>
  <si>
    <t>Fresh mint, cool, herbaceous.</t>
  </si>
  <si>
    <t>Vintergrøn</t>
  </si>
  <si>
    <t>Wintergreen</t>
  </si>
  <si>
    <t>Gaultheria fragrantissima</t>
  </si>
  <si>
    <t>Minty, intense, icy-brisk, sweet-fruity, gummy.</t>
  </si>
  <si>
    <t>Ylang-ylang Absolut</t>
  </si>
  <si>
    <t>Ylang-ylang Absolute</t>
  </si>
  <si>
    <r>
      <rPr>
        <i val="1"/>
        <sz val="14"/>
        <color indexed="8"/>
        <rFont val="Arial"/>
      </rPr>
      <t xml:space="preserve">Cananga odorata </t>
    </r>
    <r>
      <rPr>
        <sz val="14"/>
        <color indexed="8"/>
        <rFont val="Arial"/>
      </rPr>
      <t>var.</t>
    </r>
    <r>
      <rPr>
        <i val="1"/>
        <sz val="14"/>
        <color indexed="8"/>
        <rFont val="Arial"/>
      </rPr>
      <t xml:space="preserve"> genuina</t>
    </r>
  </si>
  <si>
    <t>Sweet lily floral, fresh, heady, blackcurrant, wine gum.</t>
  </si>
  <si>
    <r>
      <rPr>
        <sz val="14"/>
        <color indexed="10"/>
        <rFont val="Arial"/>
      </rPr>
      <t xml:space="preserve">Ylang-ylang Complete </t>
    </r>
    <r>
      <rPr>
        <sz val="14"/>
        <color indexed="22"/>
        <rFont val="Arial"/>
      </rPr>
      <t>ØKO</t>
    </r>
  </si>
  <si>
    <t>Ylang-ylang Complete</t>
  </si>
  <si>
    <t>Comorerne</t>
  </si>
  <si>
    <t>Floral, rich, heady, lily, sweet, tropical, soft-fruity.</t>
  </si>
  <si>
    <t>Yuzu</t>
  </si>
  <si>
    <t>Japan</t>
  </si>
  <si>
    <t>Citrus junos</t>
  </si>
  <si>
    <t>Tart, green, zesty, tenacious, faint floral, unique.</t>
  </si>
  <si>
    <t>Total</t>
  </si>
  <si>
    <t>At betale</t>
  </si>
  <si>
    <t>MOMS udgør 25%: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</si>
</sst>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[$kr.-406] 0"/>
    <numFmt numFmtId="60" formatCode="[$kr.-406]&quot; &quot;0.00"/>
    <numFmt numFmtId="61" formatCode="[$kr.-406] 0.00"/>
  </numFmts>
  <fonts count="19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14"/>
      <color indexed="8"/>
      <name val="Arial"/>
    </font>
    <font>
      <b val="1"/>
      <sz val="14"/>
      <color indexed="9"/>
      <name val="Arial"/>
    </font>
    <font>
      <sz val="20"/>
      <color indexed="10"/>
      <name val="Arial"/>
    </font>
    <font>
      <sz val="14"/>
      <color indexed="10"/>
      <name val="Arial"/>
    </font>
    <font>
      <sz val="14"/>
      <color indexed="8"/>
      <name val="Arial"/>
    </font>
    <font>
      <sz val="14"/>
      <color indexed="14"/>
      <name val="Arial"/>
    </font>
    <font>
      <sz val="14"/>
      <color indexed="16"/>
      <name val="Arial"/>
    </font>
    <font>
      <b val="1"/>
      <sz val="14"/>
      <color indexed="17"/>
      <name val="Arial"/>
    </font>
    <font>
      <i val="1"/>
      <sz val="14"/>
      <color indexed="8"/>
      <name val="Arial"/>
    </font>
    <font>
      <strike val="1"/>
      <sz val="14"/>
      <color indexed="19"/>
      <name val="Arial"/>
    </font>
    <font>
      <sz val="14"/>
      <color indexed="22"/>
      <name val="Arial"/>
    </font>
    <font>
      <sz val="14"/>
      <color indexed="23"/>
      <name val="Arial"/>
    </font>
    <font>
      <sz val="14"/>
      <color indexed="30"/>
      <name val="Arial"/>
    </font>
    <font>
      <sz val="14"/>
      <color indexed="8"/>
      <name val="Roboto Condensed Light"/>
    </font>
    <font>
      <sz val="14"/>
      <color indexed="32"/>
      <name val="Arial"/>
    </font>
    <font>
      <sz val="14"/>
      <color indexed="32"/>
      <name val="Roboto Condensed Light"/>
    </font>
  </fonts>
  <fills count="18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1"/>
        <bgColor auto="1"/>
      </patternFill>
    </fill>
  </fills>
  <borders count="10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>
        <color indexed="8"/>
      </right>
      <top style="thin">
        <color indexed="12"/>
      </top>
      <bottom style="thin">
        <color indexed="12"/>
      </bottom>
      <diagonal/>
    </border>
    <border>
      <left>
        <color indexed="8"/>
      </left>
      <right>
        <color indexed="8"/>
      </right>
      <top style="thin">
        <color indexed="12"/>
      </top>
      <bottom style="thin">
        <color indexed="12"/>
      </bottom>
      <diagonal/>
    </border>
    <border>
      <left>
        <color indexed="8"/>
      </left>
      <right>
        <color indexed="8"/>
      </right>
      <top style="thin">
        <color indexed="12"/>
      </top>
      <bottom>
        <color indexed="8"/>
      </bottom>
      <diagonal/>
    </border>
    <border>
      <left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>
        <color indexed="8"/>
      </left>
      <right>
        <color indexed="8"/>
      </right>
      <top style="thin">
        <color indexed="12"/>
      </top>
      <bottom style="thick">
        <color indexed="12"/>
      </bottom>
      <diagonal/>
    </border>
    <border>
      <left>
        <color indexed="8"/>
      </left>
      <right>
        <color indexed="8"/>
      </right>
      <top style="thick">
        <color indexed="12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0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59" fontId="3" borderId="1" applyNumberFormat="1" applyFont="1" applyFill="0" applyBorder="1" applyAlignment="1" applyProtection="0">
      <alignment horizontal="center" vertical="center" wrapText="1"/>
    </xf>
    <xf numFmtId="59" fontId="4" borderId="1" applyNumberFormat="1" applyFont="1" applyFill="0" applyBorder="1" applyAlignment="1" applyProtection="0">
      <alignment horizontal="center" vertical="center" wrapText="1"/>
    </xf>
    <xf numFmtId="49" fontId="4" borderId="1" applyNumberFormat="1" applyFont="1" applyFill="0" applyBorder="1" applyAlignment="1" applyProtection="0">
      <alignment horizontal="left" vertical="center" wrapText="1"/>
    </xf>
    <xf numFmtId="49" fontId="4" borderId="1" applyNumberFormat="1" applyFont="1" applyFill="0" applyBorder="1" applyAlignment="1" applyProtection="0">
      <alignment horizontal="center" vertical="center" wrapText="1"/>
    </xf>
    <xf numFmtId="49" fontId="5" borderId="1" applyNumberFormat="1" applyFont="1" applyFill="0" applyBorder="1" applyAlignment="1" applyProtection="0">
      <alignment horizontal="left" vertical="center" wrapText="1"/>
    </xf>
    <xf numFmtId="0" fontId="0" fillId="2" borderId="1" applyNumberFormat="0" applyFont="1" applyFill="1" applyBorder="1" applyAlignment="1" applyProtection="0">
      <alignment vertical="top" wrapText="1"/>
    </xf>
    <xf numFmtId="49" fontId="3" borderId="1" applyNumberFormat="1" applyFont="1" applyFill="0" applyBorder="1" applyAlignment="1" applyProtection="0">
      <alignment horizontal="center" vertical="center" wrapText="1"/>
    </xf>
    <xf numFmtId="60" fontId="3" borderId="1" applyNumberFormat="1" applyFont="1" applyFill="0" applyBorder="1" applyAlignment="1" applyProtection="0">
      <alignment horizontal="center" vertical="center" wrapText="1"/>
    </xf>
    <xf numFmtId="61" fontId="3" borderId="1" applyNumberFormat="1" applyFont="1" applyFill="0" applyBorder="1" applyAlignment="1" applyProtection="0">
      <alignment horizontal="left" vertical="center" wrapText="1"/>
    </xf>
    <xf numFmtId="49" fontId="6" borderId="1" applyNumberFormat="1" applyFont="1" applyFill="0" applyBorder="1" applyAlignment="1" applyProtection="0">
      <alignment horizontal="left" vertical="center" wrapText="1"/>
    </xf>
    <xf numFmtId="59" fontId="3" borderId="2" applyNumberFormat="1" applyFont="1" applyFill="0" applyBorder="1" applyAlignment="1" applyProtection="0">
      <alignment horizontal="center" vertical="center" wrapText="1"/>
    </xf>
    <xf numFmtId="59" fontId="4" borderId="2" applyNumberFormat="1" applyFont="1" applyFill="0" applyBorder="1" applyAlignment="1" applyProtection="0">
      <alignment horizontal="center" vertical="center" wrapText="1"/>
    </xf>
    <xf numFmtId="49" fontId="4" borderId="2" applyNumberFormat="1" applyFont="1" applyFill="0" applyBorder="1" applyAlignment="1" applyProtection="0">
      <alignment horizontal="left" vertical="center" wrapText="1"/>
    </xf>
    <xf numFmtId="49" fontId="4" borderId="2" applyNumberFormat="1" applyFont="1" applyFill="0" applyBorder="1" applyAlignment="1" applyProtection="0">
      <alignment horizontal="center" vertical="center" wrapText="1"/>
    </xf>
    <xf numFmtId="49" fontId="3" borderId="2" applyNumberFormat="1" applyFont="1" applyFill="0" applyBorder="1" applyAlignment="1" applyProtection="0">
      <alignment horizontal="center" vertical="center" wrapText="1"/>
    </xf>
    <xf numFmtId="60" fontId="3" borderId="2" applyNumberFormat="1" applyFont="1" applyFill="0" applyBorder="1" applyAlignment="1" applyProtection="0">
      <alignment horizontal="center" vertical="center" wrapText="1"/>
    </xf>
    <xf numFmtId="61" fontId="3" borderId="2" applyNumberFormat="1" applyFont="1" applyFill="0" applyBorder="1" applyAlignment="1" applyProtection="0">
      <alignment horizontal="left" vertical="center" wrapText="1"/>
    </xf>
    <xf numFmtId="59" fontId="3" borderId="3" applyNumberFormat="1" applyFont="1" applyFill="0" applyBorder="1" applyAlignment="1" applyProtection="0">
      <alignment horizontal="center" vertical="center" wrapText="1"/>
    </xf>
    <xf numFmtId="59" fontId="4" borderId="3" applyNumberFormat="1" applyFont="1" applyFill="0" applyBorder="1" applyAlignment="1" applyProtection="0">
      <alignment horizontal="center" vertical="center" wrapText="1"/>
    </xf>
    <xf numFmtId="49" fontId="4" borderId="4" applyNumberFormat="1" applyFont="1" applyFill="0" applyBorder="1" applyAlignment="1" applyProtection="0">
      <alignment horizontal="left" vertical="center" wrapText="1"/>
    </xf>
    <xf numFmtId="49" fontId="4" borderId="5" applyNumberFormat="1" applyFont="1" applyFill="0" applyBorder="1" applyAlignment="1" applyProtection="0">
      <alignment horizontal="center" vertical="center" wrapText="1"/>
    </xf>
    <xf numFmtId="49" fontId="4" borderId="5" applyNumberFormat="1" applyFont="1" applyFill="0" applyBorder="1" applyAlignment="1" applyProtection="0">
      <alignment horizontal="left" vertical="center" wrapText="1"/>
    </xf>
    <xf numFmtId="49" fontId="4" fillId="3" borderId="6" applyNumberFormat="1" applyFont="1" applyFill="1" applyBorder="1" applyAlignment="1" applyProtection="0">
      <alignment horizontal="left" vertical="center" wrapText="1"/>
    </xf>
    <xf numFmtId="49" fontId="3" borderId="7" applyNumberFormat="1" applyFont="1" applyFill="0" applyBorder="1" applyAlignment="1" applyProtection="0">
      <alignment horizontal="center" vertical="center" wrapText="1"/>
    </xf>
    <xf numFmtId="49" fontId="3" borderId="4" applyNumberFormat="1" applyFont="1" applyFill="0" applyBorder="1" applyAlignment="1" applyProtection="0">
      <alignment horizontal="center" vertical="center" wrapText="1"/>
    </xf>
    <xf numFmtId="60" fontId="3" fillId="3" borderId="6" applyNumberFormat="1" applyFont="1" applyFill="1" applyBorder="1" applyAlignment="1" applyProtection="0">
      <alignment horizontal="center" vertical="center" wrapText="1"/>
    </xf>
    <xf numFmtId="49" fontId="3" fillId="3" borderId="6" applyNumberFormat="1" applyFont="1" applyFill="1" applyBorder="1" applyAlignment="1" applyProtection="0">
      <alignment horizontal="center" vertical="center" wrapText="1"/>
    </xf>
    <xf numFmtId="61" fontId="3" fillId="3" borderId="6" applyNumberFormat="1" applyFont="1" applyFill="1" applyBorder="1" applyAlignment="1" applyProtection="0">
      <alignment horizontal="left" vertical="center" wrapText="1"/>
    </xf>
    <xf numFmtId="61" fontId="3" borderId="5" applyNumberFormat="1" applyFont="1" applyFill="0" applyBorder="1" applyAlignment="1" applyProtection="0">
      <alignment horizontal="left" vertical="center" wrapText="1"/>
    </xf>
    <xf numFmtId="49" fontId="4" borderId="7" applyNumberFormat="1" applyFont="1" applyFill="0" applyBorder="1" applyAlignment="1" applyProtection="0">
      <alignment horizontal="left" vertical="center" wrapText="1"/>
    </xf>
    <xf numFmtId="59" fontId="7" borderId="3" applyNumberFormat="1" applyFont="1" applyFill="0" applyBorder="1" applyAlignment="1" applyProtection="0">
      <alignment horizontal="right" vertical="center" wrapText="1"/>
    </xf>
    <xf numFmtId="59" fontId="7" borderId="3" applyNumberFormat="1" applyFont="1" applyFill="0" applyBorder="1" applyAlignment="1" applyProtection="0">
      <alignment horizontal="center" vertical="center" wrapText="1"/>
    </xf>
    <xf numFmtId="49" fontId="8" fillId="4" borderId="3" applyNumberFormat="1" applyFont="1" applyFill="1" applyBorder="1" applyAlignment="1" applyProtection="0">
      <alignment horizontal="center" vertical="center" wrapText="1"/>
    </xf>
    <xf numFmtId="49" fontId="9" borderId="4" applyNumberFormat="1" applyFont="1" applyFill="0" applyBorder="1" applyAlignment="1" applyProtection="0">
      <alignment horizontal="center" vertical="center" wrapText="1"/>
    </xf>
    <xf numFmtId="49" fontId="6" borderId="5" applyNumberFormat="1" applyFont="1" applyFill="0" applyBorder="1" applyAlignment="1" applyProtection="0">
      <alignment horizontal="left" vertical="center" wrapText="1"/>
    </xf>
    <xf numFmtId="49" fontId="7" borderId="5" applyNumberFormat="1" applyFont="1" applyFill="0" applyBorder="1" applyAlignment="1" applyProtection="0">
      <alignment horizontal="left" vertical="center" wrapText="1"/>
    </xf>
    <xf numFmtId="49" fontId="7" borderId="5" applyNumberFormat="1" applyFont="1" applyFill="0" applyBorder="1" applyAlignment="1" applyProtection="0">
      <alignment horizontal="center" vertical="center" wrapText="1"/>
    </xf>
    <xf numFmtId="49" fontId="9" borderId="5" applyNumberFormat="1" applyFont="1" applyFill="0" applyBorder="1" applyAlignment="1" applyProtection="0">
      <alignment horizontal="center" vertical="center" wrapText="1"/>
    </xf>
    <xf numFmtId="49" fontId="6" fillId="3" borderId="2" applyNumberFormat="1" applyFont="1" applyFill="1" applyBorder="1" applyAlignment="1" applyProtection="0">
      <alignment horizontal="left" vertical="center" wrapText="1"/>
    </xf>
    <xf numFmtId="59" fontId="7" borderId="7" applyNumberFormat="1" applyFont="1" applyFill="0" applyBorder="1" applyAlignment="1" applyProtection="0">
      <alignment horizontal="right" vertical="center" wrapText="1"/>
    </xf>
    <xf numFmtId="0" fontId="10" borderId="4" applyNumberFormat="1" applyFont="1" applyFill="0" applyBorder="1" applyAlignment="1" applyProtection="0">
      <alignment horizontal="center" vertical="center" wrapText="1"/>
    </xf>
    <xf numFmtId="61" fontId="7" fillId="3" borderId="2" applyNumberFormat="1" applyFont="1" applyFill="1" applyBorder="1" applyAlignment="1" applyProtection="0">
      <alignment horizontal="right" vertical="center" wrapText="1"/>
    </xf>
    <xf numFmtId="0" fontId="7" fillId="3" borderId="2" applyNumberFormat="1" applyFont="1" applyFill="1" applyBorder="1" applyAlignment="1" applyProtection="0">
      <alignment horizontal="right" vertical="center" wrapText="1"/>
    </xf>
    <xf numFmtId="61" fontId="7" fillId="3" borderId="2" applyNumberFormat="1" applyFont="1" applyFill="1" applyBorder="1" applyAlignment="1" applyProtection="0">
      <alignment horizontal="left" vertical="center" wrapText="1"/>
    </xf>
    <xf numFmtId="61" fontId="7" borderId="5" applyNumberFormat="1" applyFont="1" applyFill="0" applyBorder="1" applyAlignment="1" applyProtection="0">
      <alignment horizontal="left" vertical="center" wrapText="1"/>
    </xf>
    <xf numFmtId="49" fontId="11" borderId="5" applyNumberFormat="1" applyFont="1" applyFill="0" applyBorder="1" applyAlignment="1" applyProtection="0">
      <alignment horizontal="left" vertical="center" wrapText="1"/>
    </xf>
    <xf numFmtId="49" fontId="7" borderId="7" applyNumberFormat="1" applyFont="1" applyFill="0" applyBorder="1" applyAlignment="1" applyProtection="0">
      <alignment horizontal="left" vertical="center" wrapText="1"/>
    </xf>
    <xf numFmtId="49" fontId="9" fillId="5" borderId="4" applyNumberFormat="1" applyFont="1" applyFill="1" applyBorder="1" applyAlignment="1" applyProtection="0">
      <alignment horizontal="center" vertical="center" wrapText="1"/>
    </xf>
    <xf numFmtId="49" fontId="6" fillId="5" borderId="5" applyNumberFormat="1" applyFont="1" applyFill="1" applyBorder="1" applyAlignment="1" applyProtection="0">
      <alignment horizontal="left" vertical="center" wrapText="1"/>
    </xf>
    <xf numFmtId="49" fontId="6" fillId="3" borderId="5" applyNumberFormat="1" applyFont="1" applyFill="1" applyBorder="1" applyAlignment="1" applyProtection="0">
      <alignment horizontal="left" vertical="center" wrapText="1"/>
    </xf>
    <xf numFmtId="61" fontId="7" fillId="3" borderId="5" applyNumberFormat="1" applyFont="1" applyFill="1" applyBorder="1" applyAlignment="1" applyProtection="0">
      <alignment horizontal="right" vertical="center" wrapText="1"/>
    </xf>
    <xf numFmtId="0" fontId="7" fillId="3" borderId="5" applyNumberFormat="1" applyFont="1" applyFill="1" applyBorder="1" applyAlignment="1" applyProtection="0">
      <alignment horizontal="right" vertical="center" wrapText="1"/>
    </xf>
    <xf numFmtId="61" fontId="7" fillId="3" borderId="5" applyNumberFormat="1" applyFont="1" applyFill="1" applyBorder="1" applyAlignment="1" applyProtection="0">
      <alignment horizontal="left" vertical="center" wrapText="1"/>
    </xf>
    <xf numFmtId="49" fontId="8" fillId="6" borderId="3" applyNumberFormat="1" applyFont="1" applyFill="1" applyBorder="1" applyAlignment="1" applyProtection="0">
      <alignment horizontal="center" vertical="center" wrapText="1"/>
    </xf>
    <xf numFmtId="49" fontId="8" fillId="7" borderId="3" applyNumberFormat="1" applyFont="1" applyFill="1" applyBorder="1" applyAlignment="1" applyProtection="0">
      <alignment horizontal="center" vertical="center" wrapText="1"/>
    </xf>
    <xf numFmtId="59" fontId="12" borderId="7" applyNumberFormat="1" applyFont="1" applyFill="0" applyBorder="1" applyAlignment="1" applyProtection="0">
      <alignment horizontal="right" vertical="center" wrapText="1"/>
    </xf>
    <xf numFmtId="49" fontId="6" fillId="8" borderId="3" applyNumberFormat="1" applyFont="1" applyFill="1" applyBorder="1" applyAlignment="1" applyProtection="0">
      <alignment horizontal="center" vertical="center" wrapText="1"/>
    </xf>
    <xf numFmtId="49" fontId="6" fillId="9" borderId="5" applyNumberFormat="1" applyFont="1" applyFill="1" applyBorder="1" applyAlignment="1" applyProtection="0">
      <alignment horizontal="left" vertical="center" wrapText="1"/>
    </xf>
    <xf numFmtId="49" fontId="14" fillId="10" borderId="3" applyNumberFormat="1" applyFont="1" applyFill="1" applyBorder="1" applyAlignment="1" applyProtection="0">
      <alignment horizontal="left" vertical="center" wrapText="1"/>
    </xf>
    <xf numFmtId="49" fontId="6" fillId="11" borderId="3" applyNumberFormat="1" applyFont="1" applyFill="1" applyBorder="1" applyAlignment="1" applyProtection="0">
      <alignment horizontal="center" vertical="center" wrapText="1"/>
    </xf>
    <xf numFmtId="49" fontId="8" fillId="12" borderId="3" applyNumberFormat="1" applyFont="1" applyFill="1" applyBorder="1" applyAlignment="1" applyProtection="0">
      <alignment horizontal="center" vertical="center" wrapText="1"/>
    </xf>
    <xf numFmtId="49" fontId="6" fillId="13" borderId="3" applyNumberFormat="1" applyFont="1" applyFill="1" applyBorder="1" applyAlignment="1" applyProtection="0">
      <alignment horizontal="center" vertical="center" wrapText="1"/>
    </xf>
    <xf numFmtId="49" fontId="8" fillId="14" borderId="3" applyNumberFormat="1" applyFont="1" applyFill="1" applyBorder="1" applyAlignment="1" applyProtection="0">
      <alignment horizontal="center" vertical="center" wrapText="1"/>
    </xf>
    <xf numFmtId="49" fontId="6" fillId="15" borderId="3" applyNumberFormat="1" applyFont="1" applyFill="1" applyBorder="1" applyAlignment="1" applyProtection="0">
      <alignment horizontal="left" vertical="center" wrapText="1"/>
    </xf>
    <xf numFmtId="49" fontId="6" fillId="16" borderId="3" applyNumberFormat="1" applyFont="1" applyFill="1" applyBorder="1" applyAlignment="1" applyProtection="0">
      <alignment horizontal="left" vertical="center" wrapText="1"/>
    </xf>
    <xf numFmtId="59" fontId="7" borderId="6" applyNumberFormat="1" applyFont="1" applyFill="0" applyBorder="1" applyAlignment="1" applyProtection="0">
      <alignment horizontal="right" vertical="center" wrapText="1"/>
    </xf>
    <xf numFmtId="59" fontId="15" borderId="6" applyNumberFormat="1" applyFont="1" applyFill="0" applyBorder="1" applyAlignment="1" applyProtection="0">
      <alignment horizontal="center" vertical="center" wrapText="1"/>
    </xf>
    <xf numFmtId="49" fontId="6" borderId="6" applyNumberFormat="1" applyFont="1" applyFill="0" applyBorder="1" applyAlignment="1" applyProtection="0">
      <alignment horizontal="left" vertical="center" wrapText="1"/>
    </xf>
    <xf numFmtId="49" fontId="15" borderId="6" applyNumberFormat="1" applyFont="1" applyFill="0" applyBorder="1" applyAlignment="1" applyProtection="0">
      <alignment horizontal="center" vertical="center" wrapText="1"/>
    </xf>
    <xf numFmtId="0" fontId="7" borderId="6" applyNumberFormat="0" applyFont="1" applyFill="0" applyBorder="1" applyAlignment="1" applyProtection="0">
      <alignment vertical="center" wrapText="1"/>
    </xf>
    <xf numFmtId="61" fontId="7" borderId="6" applyNumberFormat="1" applyFont="1" applyFill="0" applyBorder="1" applyAlignment="1" applyProtection="0">
      <alignment horizontal="left" vertical="center" wrapText="1"/>
    </xf>
    <xf numFmtId="0" fontId="7" borderId="6" applyNumberFormat="0" applyFont="1" applyFill="0" applyBorder="1" applyAlignment="1" applyProtection="0">
      <alignment horizontal="left" vertical="center" wrapText="1"/>
    </xf>
    <xf numFmtId="49" fontId="7" borderId="6" applyNumberFormat="1" applyFont="1" applyFill="0" applyBorder="1" applyAlignment="1" applyProtection="0">
      <alignment horizontal="left" vertical="center" wrapText="1"/>
    </xf>
    <xf numFmtId="49" fontId="16" borderId="6" applyNumberFormat="1" applyFont="1" applyFill="0" applyBorder="1" applyAlignment="1" applyProtection="0">
      <alignment horizontal="left" vertical="center" wrapText="1"/>
    </xf>
    <xf numFmtId="59" fontId="7" borderId="1" applyNumberFormat="1" applyFont="1" applyFill="0" applyBorder="1" applyAlignment="1" applyProtection="0">
      <alignment horizontal="right" vertical="center" wrapText="1"/>
    </xf>
    <xf numFmtId="59" fontId="15" borderId="1" applyNumberFormat="1" applyFont="1" applyFill="0" applyBorder="1" applyAlignment="1" applyProtection="0">
      <alignment horizontal="center" vertical="center" wrapText="1"/>
    </xf>
    <xf numFmtId="49" fontId="6" fillId="17" borderId="1" applyNumberFormat="1" applyFont="1" applyFill="1" applyBorder="1" applyAlignment="1" applyProtection="0">
      <alignment horizontal="left" vertical="center" wrapText="1"/>
    </xf>
    <xf numFmtId="49" fontId="15" fillId="17" borderId="1" applyNumberFormat="1" applyFont="1" applyFill="1" applyBorder="1" applyAlignment="1" applyProtection="0">
      <alignment horizontal="center" vertical="center" wrapText="1"/>
    </xf>
    <xf numFmtId="49" fontId="15" borderId="1" applyNumberFormat="1" applyFont="1" applyFill="0" applyBorder="1" applyAlignment="1" applyProtection="0">
      <alignment horizontal="center" vertical="center" wrapText="1"/>
    </xf>
    <xf numFmtId="0" fontId="17" borderId="1" applyNumberFormat="0" applyFont="1" applyFill="0" applyBorder="1" applyAlignment="1" applyProtection="0">
      <alignment horizontal="right" vertical="center" wrapText="1"/>
    </xf>
    <xf numFmtId="0" fontId="0" borderId="1" applyNumberFormat="0" applyFont="1" applyFill="0" applyBorder="1" applyAlignment="1" applyProtection="0">
      <alignment vertical="top" wrapText="1"/>
    </xf>
    <xf numFmtId="0" fontId="0" fillId="9" borderId="1" applyNumberFormat="0" applyFont="1" applyFill="1" applyBorder="1" applyAlignment="1" applyProtection="0">
      <alignment vertical="top" wrapText="1"/>
    </xf>
    <xf numFmtId="0" fontId="18" borderId="1" applyNumberFormat="0" applyFont="1" applyFill="0" applyBorder="1" applyAlignment="1" applyProtection="0">
      <alignment horizontal="left" vertical="center" wrapText="1"/>
    </xf>
    <xf numFmtId="0" fontId="7" borderId="1" applyNumberFormat="0" applyFont="1" applyFill="0" applyBorder="1" applyAlignment="1" applyProtection="0">
      <alignment horizontal="left" vertical="center" wrapText="1"/>
    </xf>
    <xf numFmtId="61" fontId="7" borderId="1" applyNumberFormat="1" applyFont="1" applyFill="0" applyBorder="1" applyAlignment="1" applyProtection="0">
      <alignment horizontal="left" vertical="center" wrapText="1"/>
    </xf>
    <xf numFmtId="49" fontId="7" borderId="1" applyNumberFormat="1" applyFont="1" applyFill="0" applyBorder="1" applyAlignment="1" applyProtection="0">
      <alignment horizontal="left" vertical="center" wrapText="1"/>
    </xf>
    <xf numFmtId="49" fontId="16" borderId="1" applyNumberFormat="1" applyFont="1" applyFill="0" applyBorder="1" applyAlignment="1" applyProtection="0">
      <alignment horizontal="left" vertical="center" wrapText="1"/>
    </xf>
    <xf numFmtId="49" fontId="7" fillId="17" borderId="1" applyNumberFormat="1" applyFont="1" applyFill="1" applyBorder="1" applyAlignment="1" applyProtection="0">
      <alignment horizontal="left" vertical="center" wrapText="1"/>
    </xf>
    <xf numFmtId="61" fontId="7" fillId="17" borderId="1" applyNumberFormat="1" applyFont="1" applyFill="1" applyBorder="1" applyAlignment="1" applyProtection="0">
      <alignment horizontal="right" vertical="center" wrapText="1"/>
    </xf>
    <xf numFmtId="0" fontId="7" fillId="9" borderId="1" applyNumberFormat="0" applyFont="1" applyFill="1" applyBorder="1" applyAlignment="1" applyProtection="0">
      <alignment vertical="center" wrapText="1"/>
    </xf>
    <xf numFmtId="0" fontId="7" borderId="1" applyNumberFormat="0" applyFont="1" applyFill="0" applyBorder="1" applyAlignment="1" applyProtection="0">
      <alignment vertical="center" wrapText="1"/>
    </xf>
    <xf numFmtId="49" fontId="7" fillId="17" borderId="2" applyNumberFormat="1" applyFont="1" applyFill="1" applyBorder="1" applyAlignment="1" applyProtection="0">
      <alignment horizontal="left" vertical="center" wrapText="1"/>
    </xf>
    <xf numFmtId="61" fontId="7" fillId="17" borderId="2" applyNumberFormat="1" applyFont="1" applyFill="1" applyBorder="1" applyAlignment="1" applyProtection="0">
      <alignment horizontal="right" vertical="center" wrapText="1"/>
    </xf>
    <xf numFmtId="0" fontId="7" fillId="17" borderId="1" applyNumberFormat="0" applyFont="1" applyFill="1" applyBorder="1" applyAlignment="1" applyProtection="0">
      <alignment vertical="top" wrapText="1"/>
    </xf>
    <xf numFmtId="0" fontId="7" fillId="17" borderId="1" applyNumberFormat="0" applyFont="1" applyFill="1" applyBorder="1" applyAlignment="1" applyProtection="0">
      <alignment horizontal="left" vertical="center" wrapText="1"/>
    </xf>
    <xf numFmtId="49" fontId="7" fillId="17" borderId="8" applyNumberFormat="1" applyFont="1" applyFill="1" applyBorder="1" applyAlignment="1" applyProtection="0">
      <alignment horizontal="left" vertical="center" wrapText="1"/>
    </xf>
    <xf numFmtId="61" fontId="7" fillId="17" borderId="8" applyNumberFormat="1" applyFont="1" applyFill="1" applyBorder="1" applyAlignment="1" applyProtection="0">
      <alignment horizontal="right" vertical="center" wrapText="1"/>
    </xf>
    <xf numFmtId="0" fontId="7" fillId="9" borderId="1" applyNumberFormat="0" applyFont="1" applyFill="1" applyBorder="1" applyAlignment="1" applyProtection="0">
      <alignment vertical="top" wrapText="1"/>
    </xf>
    <xf numFmtId="0" fontId="7" borderId="1" applyNumberFormat="0" applyFont="1" applyFill="0" applyBorder="1" applyAlignment="1" applyProtection="0">
      <alignment vertical="top" wrapText="1"/>
    </xf>
    <xf numFmtId="49" fontId="7" fillId="17" borderId="9" applyNumberFormat="1" applyFont="1" applyFill="1" applyBorder="1" applyAlignment="1" applyProtection="0">
      <alignment horizontal="right" vertical="center" wrapText="1"/>
    </xf>
    <xf numFmtId="61" fontId="7" fillId="17" borderId="9" applyNumberFormat="1" applyFont="1" applyFill="1" applyBorder="1" applyAlignment="1" applyProtection="0">
      <alignment horizontal="right" vertical="center" wrapText="1"/>
    </xf>
    <xf numFmtId="61" fontId="7" borderId="1" applyNumberFormat="1" applyFont="1" applyFill="0" applyBorder="1" applyAlignment="1" applyProtection="0">
      <alignment horizontal="righ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222222"/>
      <rgbColor rgb="ff333333"/>
      <rgbColor rgb="ffbdc0bf"/>
      <rgbColor rgb="ffa0a831"/>
      <rgbColor rgb="ffd5d4a8"/>
      <rgbColor rgb="fffeffff"/>
      <rgbColor rgb="ff61ac2c"/>
      <rgbColor rgb="ffd5d5d5"/>
      <rgbColor rgb="ffff2600"/>
      <rgbColor rgb="fff4fedd"/>
      <rgbColor rgb="ffca3d28"/>
      <rgbColor rgb="ff53330e"/>
      <rgbColor rgb="fff3d71e"/>
      <rgbColor rgb="ffa9c938"/>
      <rgbColor rgb="ff8d785f"/>
      <rgbColor rgb="ffdfa178"/>
      <rgbColor rgb="ff30a3a0"/>
      <rgbColor rgb="ffdab777"/>
      <rgbColor rgb="ffcd7bb1"/>
      <rgbColor rgb="ff6bb7cb"/>
      <rgbColor rgb="ff484a1a"/>
      <rgbColor rgb="fffdad00"/>
      <rgbColor rgb="ffe7decd"/>
      <rgbColor rgb="ff52525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4</xdr:col>
      <xdr:colOff>12700</xdr:colOff>
      <xdr:row>0</xdr:row>
      <xdr:rowOff>503766</xdr:rowOff>
    </xdr:from>
    <xdr:to>
      <xdr:col>4</xdr:col>
      <xdr:colOff>3645195</xdr:colOff>
      <xdr:row>0</xdr:row>
      <xdr:rowOff>1411890</xdr:rowOff>
    </xdr:to>
    <xdr:pic>
      <xdr:nvPicPr>
        <xdr:cNvPr id="2" name="logo_rect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787400" y="503766"/>
          <a:ext cx="3632496" cy="9081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1639986</xdr:colOff>
      <xdr:row>0</xdr:row>
      <xdr:rowOff>503766</xdr:rowOff>
    </xdr:from>
    <xdr:to>
      <xdr:col>15</xdr:col>
      <xdr:colOff>284976</xdr:colOff>
      <xdr:row>0</xdr:row>
      <xdr:rowOff>1774084</xdr:rowOff>
    </xdr:to>
    <xdr:pic>
      <xdr:nvPicPr>
        <xdr:cNvPr id="3" name="key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6453286" y="503766"/>
          <a:ext cx="6328491" cy="127031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2:AD169"/>
  <sheetViews>
    <sheetView workbookViewId="0" showGridLines="0" defaultGridColor="1">
      <pane topLeftCell="A6" xSplit="0" ySplit="5" activePane="bottomLeft" state="frozen"/>
    </sheetView>
  </sheetViews>
  <sheetFormatPr defaultColWidth="16.3333" defaultRowHeight="13.9" customHeight="1" outlineLevelRow="0" outlineLevelCol="0"/>
  <cols>
    <col min="1" max="2" hidden="1" width="16.3333" style="1" customWidth="1"/>
    <col min="3" max="3" width="7.05469" style="1" customWidth="1"/>
    <col min="4" max="4" width="3.22656" style="1" customWidth="1"/>
    <col min="5" max="5" width="52.9609" style="1" customWidth="1"/>
    <col min="6" max="6" width="42.9219" style="1" customWidth="1"/>
    <col min="7" max="7" width="8.99219" style="1" customWidth="1"/>
    <col min="8" max="8" width="3.22656" style="1" customWidth="1"/>
    <col min="9" max="9" width="3.35156" style="1" customWidth="1"/>
    <col min="10" max="10" width="11.6484" style="1" customWidth="1"/>
    <col min="11" max="11" width="6.16406" style="1" customWidth="1"/>
    <col min="12" max="12" width="3.35156" style="1" customWidth="1"/>
    <col min="13" max="13" width="11.6484" style="1" customWidth="1"/>
    <col min="14" max="14" width="6.16406" style="1" customWidth="1"/>
    <col min="15" max="15" width="3.35156" style="1" customWidth="1"/>
    <col min="16" max="16" width="11.6484" style="1" customWidth="1"/>
    <col min="17" max="17" width="6.16406" style="1" customWidth="1"/>
    <col min="18" max="18" width="3.35156" style="1" customWidth="1"/>
    <col min="19" max="19" width="11.6484" style="1" customWidth="1"/>
    <col min="20" max="20" width="6.16406" style="1" customWidth="1"/>
    <col min="21" max="21" width="3.35156" style="1" customWidth="1"/>
    <col min="22" max="22" width="11.6484" style="1" customWidth="1"/>
    <col min="23" max="23" width="6.16406" style="1" customWidth="1"/>
    <col min="24" max="25" width="3.35156" style="1" customWidth="1"/>
    <col min="26" max="26" width="37.0156" style="1" customWidth="1"/>
    <col min="27" max="27" width="21.2266" style="1" customWidth="1"/>
    <col min="28" max="28" width="55.3203" style="1" customWidth="1"/>
    <col min="29" max="29" width="5.94531" style="1" customWidth="1"/>
    <col min="30" max="30" width="84.8828" style="1" customWidth="1"/>
    <col min="31" max="16384" width="16.3516" style="1" customWidth="1"/>
  </cols>
  <sheetData>
    <row r="1" ht="180" customHeight="1"/>
    <row r="2" ht="40.85" customHeight="1">
      <c r="A2" s="2"/>
      <c r="B2" s="3"/>
      <c r="C2" s="4"/>
      <c r="D2" s="5"/>
      <c r="E2" t="s" s="6">
        <v>0</v>
      </c>
      <c r="F2" s="7"/>
      <c r="G2" s="7"/>
      <c r="H2" s="7"/>
      <c r="I2" s="7"/>
      <c r="J2" s="7"/>
      <c r="K2" s="7"/>
      <c r="L2" s="7"/>
      <c r="M2" s="7"/>
      <c r="N2" s="8"/>
      <c r="O2" s="9"/>
      <c r="P2" s="8"/>
      <c r="Q2" s="8"/>
      <c r="R2" s="9"/>
      <c r="S2" s="8"/>
      <c r="T2" s="8"/>
      <c r="U2" s="8"/>
      <c r="V2" s="8"/>
      <c r="W2" s="8"/>
      <c r="X2" s="10"/>
      <c r="Y2" s="10"/>
      <c r="Z2" s="4"/>
      <c r="AA2" s="4"/>
      <c r="AB2" s="4"/>
      <c r="AC2" s="10"/>
      <c r="AD2" s="4"/>
    </row>
    <row r="3" ht="96.45" customHeight="1">
      <c r="A3" s="2"/>
      <c r="B3" s="3"/>
      <c r="C3" s="4"/>
      <c r="D3" s="5"/>
      <c r="E3" t="s" s="11">
        <v>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10"/>
      <c r="Y3" s="10"/>
      <c r="Z3" s="4"/>
      <c r="AA3" s="4"/>
      <c r="AB3" s="4"/>
      <c r="AC3" s="10"/>
      <c r="AD3" s="4"/>
    </row>
    <row r="4" ht="31.15" customHeight="1">
      <c r="A4" s="12"/>
      <c r="B4" s="13"/>
      <c r="C4" s="14"/>
      <c r="D4" s="15"/>
      <c r="E4" s="14"/>
      <c r="F4" s="14"/>
      <c r="G4" s="15"/>
      <c r="H4" s="15"/>
      <c r="I4" s="14"/>
      <c r="J4" s="16"/>
      <c r="K4" s="16"/>
      <c r="L4" s="17"/>
      <c r="M4" s="16"/>
      <c r="N4" s="16"/>
      <c r="O4" s="17"/>
      <c r="P4" s="16"/>
      <c r="Q4" s="16"/>
      <c r="R4" s="17"/>
      <c r="S4" s="16"/>
      <c r="T4" s="16"/>
      <c r="U4" s="16"/>
      <c r="V4" s="16"/>
      <c r="W4" s="16"/>
      <c r="X4" s="18"/>
      <c r="Y4" s="18"/>
      <c r="Z4" s="14"/>
      <c r="AA4" s="14"/>
      <c r="AB4" s="14"/>
      <c r="AC4" s="18"/>
      <c r="AD4" s="14"/>
    </row>
    <row r="5" ht="72" customHeight="1">
      <c r="A5" s="19"/>
      <c r="B5" s="20"/>
      <c r="C5" s="21"/>
      <c r="D5" s="22"/>
      <c r="E5" t="s" s="23">
        <v>2</v>
      </c>
      <c r="F5" t="s" s="23">
        <v>3</v>
      </c>
      <c r="G5" t="s" s="22">
        <v>4</v>
      </c>
      <c r="H5" s="22"/>
      <c r="I5" s="24"/>
      <c r="J5" t="s" s="25">
        <v>5</v>
      </c>
      <c r="K5" t="s" s="26">
        <v>6</v>
      </c>
      <c r="L5" s="27"/>
      <c r="M5" t="s" s="25">
        <v>7</v>
      </c>
      <c r="N5" t="s" s="26">
        <v>6</v>
      </c>
      <c r="O5" s="27"/>
      <c r="P5" t="s" s="25">
        <v>8</v>
      </c>
      <c r="Q5" t="s" s="26">
        <v>6</v>
      </c>
      <c r="R5" s="27"/>
      <c r="S5" t="s" s="25">
        <v>9</v>
      </c>
      <c r="T5" t="s" s="26">
        <v>6</v>
      </c>
      <c r="U5" s="28"/>
      <c r="V5" t="s" s="25">
        <v>10</v>
      </c>
      <c r="W5" t="s" s="26">
        <v>6</v>
      </c>
      <c r="X5" s="29"/>
      <c r="Y5" s="30"/>
      <c r="Z5" t="s" s="23">
        <v>11</v>
      </c>
      <c r="AA5" t="s" s="23">
        <v>12</v>
      </c>
      <c r="AB5" t="s" s="23">
        <v>13</v>
      </c>
      <c r="AC5" s="30"/>
      <c r="AD5" t="s" s="31">
        <v>14</v>
      </c>
    </row>
    <row r="6" ht="40" customHeight="1">
      <c r="A6" s="32">
        <f>J6*K6+M6*N6+P6*Q6+S6*T6+V6*W6</f>
        <v>0</v>
      </c>
      <c r="B6" s="33">
        <f>A6*G6</f>
        <v>0</v>
      </c>
      <c r="C6" t="s" s="34">
        <v>15</v>
      </c>
      <c r="D6" s="35"/>
      <c r="E6" t="s" s="36">
        <v>16</v>
      </c>
      <c r="F6" t="s" s="37">
        <v>17</v>
      </c>
      <c r="G6" t="s" s="38">
        <v>18</v>
      </c>
      <c r="H6" s="39"/>
      <c r="I6" s="40"/>
      <c r="J6" s="41"/>
      <c r="K6" s="42"/>
      <c r="L6" s="43"/>
      <c r="M6" s="41">
        <v>119</v>
      </c>
      <c r="N6" s="42"/>
      <c r="O6" s="43"/>
      <c r="P6" s="41">
        <v>209</v>
      </c>
      <c r="Q6" s="42"/>
      <c r="R6" s="43"/>
      <c r="S6" s="41"/>
      <c r="T6" s="42"/>
      <c r="U6" s="44"/>
      <c r="V6" s="41"/>
      <c r="W6" s="42"/>
      <c r="X6" s="45"/>
      <c r="Y6" s="46"/>
      <c r="Z6" t="s" s="36">
        <v>19</v>
      </c>
      <c r="AA6" t="s" s="37">
        <v>20</v>
      </c>
      <c r="AB6" t="s" s="47">
        <v>21</v>
      </c>
      <c r="AC6" s="46"/>
      <c r="AD6" t="s" s="48">
        <v>22</v>
      </c>
    </row>
    <row r="7" ht="40" customHeight="1">
      <c r="A7" s="32">
        <f>J7*K7+M7*N7+P7*Q7+S7*T7+V7*W7</f>
        <v>0</v>
      </c>
      <c r="B7" s="33">
        <f>A7*G7</f>
        <v>0</v>
      </c>
      <c r="C7" t="s" s="34">
        <v>23</v>
      </c>
      <c r="D7" s="49"/>
      <c r="E7" t="s" s="50">
        <v>24</v>
      </c>
      <c r="F7" t="s" s="37">
        <v>25</v>
      </c>
      <c r="G7" t="s" s="38">
        <v>26</v>
      </c>
      <c r="H7" s="39"/>
      <c r="I7" s="51"/>
      <c r="J7" s="41"/>
      <c r="K7" s="42"/>
      <c r="L7" s="52"/>
      <c r="M7" s="41">
        <v>109</v>
      </c>
      <c r="N7" s="42"/>
      <c r="O7" s="52"/>
      <c r="P7" s="41">
        <v>209</v>
      </c>
      <c r="Q7" s="42"/>
      <c r="R7" s="52"/>
      <c r="S7" s="41">
        <v>549</v>
      </c>
      <c r="T7" s="42"/>
      <c r="U7" s="53"/>
      <c r="V7" s="41"/>
      <c r="W7" s="42"/>
      <c r="X7" s="54"/>
      <c r="Y7" s="46"/>
      <c r="Z7" t="s" s="36">
        <v>27</v>
      </c>
      <c r="AA7" t="s" s="37">
        <v>28</v>
      </c>
      <c r="AB7" t="s" s="47">
        <v>29</v>
      </c>
      <c r="AC7" s="46"/>
      <c r="AD7" t="s" s="48">
        <v>30</v>
      </c>
    </row>
    <row r="8" ht="40" customHeight="1">
      <c r="A8" s="32">
        <f>J8*K8+M8*N8+P8*Q8+S8*T8+V8*W8</f>
        <v>0</v>
      </c>
      <c r="B8" s="33">
        <f>A8*G8</f>
        <v>0</v>
      </c>
      <c r="C8" t="s" s="55">
        <v>15</v>
      </c>
      <c r="D8" s="35"/>
      <c r="E8" t="s" s="36">
        <v>31</v>
      </c>
      <c r="F8" t="s" s="37">
        <v>17</v>
      </c>
      <c r="G8" t="s" s="38">
        <v>18</v>
      </c>
      <c r="H8" s="39"/>
      <c r="I8" s="51"/>
      <c r="J8" s="41"/>
      <c r="K8" s="42"/>
      <c r="L8" s="52"/>
      <c r="M8" s="41">
        <v>79</v>
      </c>
      <c r="N8" s="42"/>
      <c r="O8" s="52"/>
      <c r="P8" s="41">
        <v>149</v>
      </c>
      <c r="Q8" s="42"/>
      <c r="R8" s="52"/>
      <c r="S8" s="41">
        <v>399</v>
      </c>
      <c r="T8" s="42"/>
      <c r="U8" s="53"/>
      <c r="V8" s="41">
        <v>1199</v>
      </c>
      <c r="W8" s="42"/>
      <c r="X8" s="54"/>
      <c r="Y8" s="46"/>
      <c r="Z8" t="s" s="36">
        <v>32</v>
      </c>
      <c r="AA8" t="s" s="37">
        <v>33</v>
      </c>
      <c r="AB8" t="s" s="47">
        <v>34</v>
      </c>
      <c r="AC8" s="46"/>
      <c r="AD8" t="s" s="48">
        <v>35</v>
      </c>
    </row>
    <row r="9" ht="40" customHeight="1">
      <c r="A9" s="32">
        <f>J9*K9+M9*N9+P9*Q9+S9*T9+V9*W9</f>
        <v>0</v>
      </c>
      <c r="B9" s="33">
        <f>A9*G9</f>
        <v>0</v>
      </c>
      <c r="C9" t="s" s="56">
        <v>36</v>
      </c>
      <c r="D9" s="35"/>
      <c r="E9" t="s" s="36">
        <v>37</v>
      </c>
      <c r="F9" t="s" s="37">
        <v>38</v>
      </c>
      <c r="G9" t="s" s="38">
        <v>26</v>
      </c>
      <c r="H9" s="39"/>
      <c r="I9" s="51"/>
      <c r="J9" s="41">
        <v>399</v>
      </c>
      <c r="K9" s="42"/>
      <c r="L9" s="52"/>
      <c r="M9" s="41">
        <v>949</v>
      </c>
      <c r="N9" s="42"/>
      <c r="O9" s="52"/>
      <c r="P9" s="41">
        <v>1799</v>
      </c>
      <c r="Q9" s="42"/>
      <c r="R9" s="52"/>
      <c r="S9" s="41">
        <v>4999</v>
      </c>
      <c r="T9" s="42"/>
      <c r="U9" s="53"/>
      <c r="V9" s="41"/>
      <c r="W9" s="42"/>
      <c r="X9" s="54"/>
      <c r="Y9" s="46"/>
      <c r="Z9" t="s" s="36">
        <v>37</v>
      </c>
      <c r="AA9" t="s" s="37">
        <v>28</v>
      </c>
      <c r="AB9" t="s" s="47">
        <v>39</v>
      </c>
      <c r="AC9" s="46"/>
      <c r="AD9" t="s" s="48">
        <v>40</v>
      </c>
    </row>
    <row r="10" ht="40" customHeight="1">
      <c r="A10" s="32">
        <f>J10*K10+M10*N10+P10*Q10+S10*T10+V10*W10</f>
        <v>0</v>
      </c>
      <c r="B10" s="33">
        <f>A10*G10</f>
        <v>0</v>
      </c>
      <c r="C10" t="s" s="56">
        <v>36</v>
      </c>
      <c r="D10" s="35"/>
      <c r="E10" t="s" s="36">
        <v>41</v>
      </c>
      <c r="F10" t="s" s="37">
        <v>17</v>
      </c>
      <c r="G10" t="s" s="38">
        <v>18</v>
      </c>
      <c r="H10" s="39"/>
      <c r="I10" s="51"/>
      <c r="J10" s="41"/>
      <c r="K10" s="42"/>
      <c r="L10" s="52"/>
      <c r="M10" s="41"/>
      <c r="N10" s="42"/>
      <c r="O10" s="52"/>
      <c r="P10" s="41">
        <v>69</v>
      </c>
      <c r="Q10" s="42"/>
      <c r="R10" s="52"/>
      <c r="S10" s="41">
        <v>149</v>
      </c>
      <c r="T10" s="42"/>
      <c r="U10" s="53"/>
      <c r="V10" s="41">
        <v>329</v>
      </c>
      <c r="W10" s="42"/>
      <c r="X10" s="54"/>
      <c r="Y10" s="46"/>
      <c r="Z10" t="s" s="36">
        <v>41</v>
      </c>
      <c r="AA10" t="s" s="37">
        <v>42</v>
      </c>
      <c r="AB10" t="s" s="47">
        <v>43</v>
      </c>
      <c r="AC10" s="46"/>
      <c r="AD10" t="s" s="48">
        <v>44</v>
      </c>
    </row>
    <row r="11" ht="40" customHeight="1">
      <c r="A11" s="32">
        <f>J11*K11+M11*N11+P11*Q11+S11*T11+V11*W11</f>
        <v>0</v>
      </c>
      <c r="B11" s="33">
        <f>A11*G11</f>
        <v>0</v>
      </c>
      <c r="C11" t="s" s="56">
        <v>36</v>
      </c>
      <c r="D11" s="35"/>
      <c r="E11" t="s" s="36">
        <v>45</v>
      </c>
      <c r="F11" t="s" s="37">
        <v>17</v>
      </c>
      <c r="G11" t="s" s="38">
        <v>18</v>
      </c>
      <c r="H11" s="39"/>
      <c r="I11" s="51"/>
      <c r="J11" s="41">
        <v>149</v>
      </c>
      <c r="K11" s="42"/>
      <c r="L11" s="52"/>
      <c r="M11" s="41">
        <v>299</v>
      </c>
      <c r="N11" s="42"/>
      <c r="O11" s="52"/>
      <c r="P11" s="41">
        <v>559</v>
      </c>
      <c r="Q11" s="42"/>
      <c r="R11" s="52"/>
      <c r="S11" s="57">
        <v>1499</v>
      </c>
      <c r="T11" s="42"/>
      <c r="U11" s="53"/>
      <c r="V11" s="41"/>
      <c r="W11" s="42"/>
      <c r="X11" s="54"/>
      <c r="Y11" s="46"/>
      <c r="Z11" t="s" s="36">
        <v>45</v>
      </c>
      <c r="AA11" t="s" s="37">
        <v>46</v>
      </c>
      <c r="AB11" t="s" s="47">
        <v>47</v>
      </c>
      <c r="AC11" s="46"/>
      <c r="AD11" t="s" s="48">
        <v>48</v>
      </c>
    </row>
    <row r="12" ht="40" customHeight="1">
      <c r="A12" s="32">
        <f>J12*K12+M12*N12+P12*Q12+S12*T12+V12*W12</f>
        <v>0</v>
      </c>
      <c r="B12" s="33">
        <f>A12*G12</f>
        <v>0</v>
      </c>
      <c r="C12" t="s" s="58">
        <v>23</v>
      </c>
      <c r="D12" s="35"/>
      <c r="E12" t="s" s="59">
        <v>49</v>
      </c>
      <c r="F12" t="s" s="37">
        <v>50</v>
      </c>
      <c r="G12" t="s" s="38">
        <v>18</v>
      </c>
      <c r="H12" s="39"/>
      <c r="I12" s="51"/>
      <c r="J12" s="41"/>
      <c r="K12" s="42"/>
      <c r="L12" s="52"/>
      <c r="M12" s="41">
        <v>149</v>
      </c>
      <c r="N12" s="42"/>
      <c r="O12" s="52"/>
      <c r="P12" s="41">
        <v>269</v>
      </c>
      <c r="Q12" s="42"/>
      <c r="R12" s="52"/>
      <c r="S12" s="41">
        <v>679</v>
      </c>
      <c r="T12" s="42"/>
      <c r="U12" s="53"/>
      <c r="V12" s="41"/>
      <c r="W12" s="42"/>
      <c r="X12" s="54"/>
      <c r="Y12" s="46"/>
      <c r="Z12" t="s" s="36">
        <v>51</v>
      </c>
      <c r="AA12" t="s" s="37">
        <v>52</v>
      </c>
      <c r="AB12" t="s" s="47">
        <v>53</v>
      </c>
      <c r="AC12" s="46"/>
      <c r="AD12" t="s" s="48">
        <v>54</v>
      </c>
    </row>
    <row r="13" ht="40" customHeight="1">
      <c r="A13" s="32">
        <f>J13*K13+M13*N13+P13*Q13+S13*T13+V13*W13</f>
        <v>0</v>
      </c>
      <c r="B13" s="33">
        <f>A13*G13</f>
        <v>0</v>
      </c>
      <c r="C13" t="s" s="58">
        <v>23</v>
      </c>
      <c r="D13" s="35"/>
      <c r="E13" t="s" s="59">
        <v>55</v>
      </c>
      <c r="F13" t="s" s="37">
        <v>50</v>
      </c>
      <c r="G13" t="s" s="38">
        <v>26</v>
      </c>
      <c r="H13" s="39"/>
      <c r="I13" s="51"/>
      <c r="J13" s="41"/>
      <c r="K13" s="42"/>
      <c r="L13" s="52"/>
      <c r="M13" s="41"/>
      <c r="N13" s="42"/>
      <c r="O13" s="52"/>
      <c r="P13" s="41">
        <v>169</v>
      </c>
      <c r="Q13" s="42"/>
      <c r="R13" s="52"/>
      <c r="S13" s="41">
        <v>419</v>
      </c>
      <c r="T13" s="42"/>
      <c r="U13" s="53"/>
      <c r="V13" s="41">
        <v>949</v>
      </c>
      <c r="W13" s="42"/>
      <c r="X13" s="54"/>
      <c r="Y13" s="46"/>
      <c r="Z13" t="s" s="36">
        <v>56</v>
      </c>
      <c r="AA13" t="s" s="37">
        <v>57</v>
      </c>
      <c r="AB13" t="s" s="47">
        <v>53</v>
      </c>
      <c r="AC13" s="46"/>
      <c r="AD13" t="s" s="48">
        <v>58</v>
      </c>
    </row>
    <row r="14" ht="40" customHeight="1">
      <c r="A14" s="32">
        <f>J14*K14+M14*N14+P14*Q14+S14*T14+V14*W14</f>
        <v>0</v>
      </c>
      <c r="B14" s="33">
        <f>A14*G14</f>
        <v>0</v>
      </c>
      <c r="C14" t="s" s="58">
        <v>23</v>
      </c>
      <c r="D14" s="35"/>
      <c r="E14" t="s" s="59">
        <v>59</v>
      </c>
      <c r="F14" t="s" s="37">
        <v>60</v>
      </c>
      <c r="G14" t="s" s="38">
        <v>18</v>
      </c>
      <c r="H14" s="39"/>
      <c r="I14" s="51"/>
      <c r="J14" s="41"/>
      <c r="K14" s="42"/>
      <c r="L14" s="52"/>
      <c r="M14" s="41"/>
      <c r="N14" s="42"/>
      <c r="O14" s="52"/>
      <c r="P14" s="41">
        <v>59</v>
      </c>
      <c r="Q14" s="42"/>
      <c r="R14" s="52"/>
      <c r="S14" s="41">
        <v>129</v>
      </c>
      <c r="T14" s="42"/>
      <c r="U14" s="53"/>
      <c r="V14" s="41">
        <v>299</v>
      </c>
      <c r="W14" s="42"/>
      <c r="X14" s="54"/>
      <c r="Y14" s="46"/>
      <c r="Z14" t="s" s="36">
        <v>61</v>
      </c>
      <c r="AA14" t="s" s="37">
        <v>57</v>
      </c>
      <c r="AB14" t="s" s="47">
        <v>53</v>
      </c>
      <c r="AC14" s="46"/>
      <c r="AD14" t="s" s="48">
        <v>62</v>
      </c>
    </row>
    <row r="15" ht="52" customHeight="1">
      <c r="A15" s="32">
        <f>J15*K15+M15*N15+P15*Q15+S15*T15+V15*W15</f>
        <v>0</v>
      </c>
      <c r="B15" s="33">
        <f>A15*G15</f>
        <v>0</v>
      </c>
      <c r="C15" s="60"/>
      <c r="D15" s="35"/>
      <c r="E15" t="s" s="36">
        <v>63</v>
      </c>
      <c r="F15" t="s" s="36">
        <v>64</v>
      </c>
      <c r="G15" t="s" s="38">
        <v>18</v>
      </c>
      <c r="H15" s="39"/>
      <c r="I15" s="51"/>
      <c r="J15" s="41">
        <v>299</v>
      </c>
      <c r="K15" s="42"/>
      <c r="L15" s="52"/>
      <c r="M15" s="41">
        <v>679</v>
      </c>
      <c r="N15" s="42"/>
      <c r="O15" s="52"/>
      <c r="P15" s="41">
        <v>1199</v>
      </c>
      <c r="Q15" s="42"/>
      <c r="R15" s="52"/>
      <c r="S15" s="41">
        <v>3249</v>
      </c>
      <c r="T15" s="42"/>
      <c r="U15" s="53"/>
      <c r="V15" s="41"/>
      <c r="W15" s="42"/>
      <c r="X15" s="54"/>
      <c r="Y15" s="46"/>
      <c r="Z15" t="s" s="36">
        <v>65</v>
      </c>
      <c r="AA15" t="s" s="37">
        <v>66</v>
      </c>
      <c r="AB15" t="s" s="47">
        <v>67</v>
      </c>
      <c r="AC15" s="46"/>
      <c r="AD15" t="s" s="48">
        <v>68</v>
      </c>
    </row>
    <row r="16" ht="40" customHeight="1">
      <c r="A16" s="32">
        <f>J16*K16+M16*N16+P16*Q16+S16*T16+V16*W16</f>
        <v>0</v>
      </c>
      <c r="B16" s="33">
        <f>A16*G16</f>
        <v>0</v>
      </c>
      <c r="C16" t="s" s="56">
        <v>36</v>
      </c>
      <c r="D16" s="35"/>
      <c r="E16" t="s" s="36">
        <v>69</v>
      </c>
      <c r="F16" t="s" s="37">
        <v>17</v>
      </c>
      <c r="G16" t="s" s="38">
        <v>18</v>
      </c>
      <c r="H16" s="39"/>
      <c r="I16" s="51"/>
      <c r="J16" s="41"/>
      <c r="K16" s="42"/>
      <c r="L16" s="52"/>
      <c r="M16" s="41">
        <v>149</v>
      </c>
      <c r="N16" s="42"/>
      <c r="O16" s="52"/>
      <c r="P16" s="41">
        <v>289</v>
      </c>
      <c r="Q16" s="42"/>
      <c r="R16" s="52"/>
      <c r="S16" s="41"/>
      <c r="T16" s="42"/>
      <c r="U16" s="53"/>
      <c r="V16" s="41"/>
      <c r="W16" s="42"/>
      <c r="X16" s="54"/>
      <c r="Y16" s="46"/>
      <c r="Z16" t="s" s="36">
        <v>70</v>
      </c>
      <c r="AA16" t="s" s="37">
        <v>71</v>
      </c>
      <c r="AB16" t="s" s="47">
        <v>72</v>
      </c>
      <c r="AC16" s="46"/>
      <c r="AD16" t="s" s="48">
        <v>73</v>
      </c>
    </row>
    <row r="17" ht="40" customHeight="1">
      <c r="A17" s="32">
        <f>J17*K17+M17*N17+P17*Q17+S17*T17+V17*W17</f>
        <v>0</v>
      </c>
      <c r="B17" s="33">
        <f>A17*G17</f>
        <v>0</v>
      </c>
      <c r="C17" t="s" s="34">
        <v>15</v>
      </c>
      <c r="D17" s="35"/>
      <c r="E17" t="s" s="36">
        <v>74</v>
      </c>
      <c r="F17" t="s" s="37">
        <v>17</v>
      </c>
      <c r="G17" t="s" s="38">
        <v>18</v>
      </c>
      <c r="H17" s="39"/>
      <c r="I17" s="51"/>
      <c r="J17" s="41"/>
      <c r="K17" s="42"/>
      <c r="L17" s="52"/>
      <c r="M17" s="41"/>
      <c r="N17" s="42"/>
      <c r="O17" s="52"/>
      <c r="P17" s="41">
        <v>99</v>
      </c>
      <c r="Q17" s="42"/>
      <c r="R17" s="52"/>
      <c r="S17" s="41">
        <v>259</v>
      </c>
      <c r="T17" s="42"/>
      <c r="U17" s="53"/>
      <c r="V17" s="41">
        <v>679</v>
      </c>
      <c r="W17" s="42"/>
      <c r="X17" s="54"/>
      <c r="Y17" s="46"/>
      <c r="Z17" t="s" s="36">
        <v>75</v>
      </c>
      <c r="AA17" t="s" s="37">
        <v>28</v>
      </c>
      <c r="AB17" t="s" s="47">
        <v>76</v>
      </c>
      <c r="AC17" s="46"/>
      <c r="AD17" t="s" s="48">
        <v>77</v>
      </c>
    </row>
    <row r="18" ht="40" customHeight="1">
      <c r="A18" s="32">
        <f>J18*K18+M18*N18+P18*Q18+S18*T18+V18*W18</f>
        <v>0</v>
      </c>
      <c r="B18" s="33">
        <f>A18*G18</f>
        <v>0</v>
      </c>
      <c r="C18" t="s" s="55">
        <v>15</v>
      </c>
      <c r="D18" s="35"/>
      <c r="E18" t="s" s="36">
        <v>78</v>
      </c>
      <c r="F18" t="s" s="37">
        <v>17</v>
      </c>
      <c r="G18" t="s" s="38">
        <v>18</v>
      </c>
      <c r="H18" s="39"/>
      <c r="I18" s="51"/>
      <c r="J18" s="41"/>
      <c r="K18" s="42"/>
      <c r="L18" s="52"/>
      <c r="M18" s="41"/>
      <c r="N18" s="42"/>
      <c r="O18" s="52"/>
      <c r="P18" s="41">
        <v>69</v>
      </c>
      <c r="Q18" s="42"/>
      <c r="R18" s="52"/>
      <c r="S18" s="41">
        <v>169</v>
      </c>
      <c r="T18" s="42"/>
      <c r="U18" s="53"/>
      <c r="V18" s="41">
        <v>429</v>
      </c>
      <c r="W18" s="42"/>
      <c r="X18" s="54"/>
      <c r="Y18" s="46"/>
      <c r="Z18" t="s" s="36">
        <v>79</v>
      </c>
      <c r="AA18" t="s" s="37">
        <v>80</v>
      </c>
      <c r="AB18" t="s" s="47">
        <v>81</v>
      </c>
      <c r="AC18" s="46"/>
      <c r="AD18" t="s" s="48">
        <v>82</v>
      </c>
    </row>
    <row r="19" ht="40" customHeight="1">
      <c r="A19" s="32">
        <f>J19*K19+M19*N19+P19*Q19+S19*T19+V19*W19</f>
        <v>0</v>
      </c>
      <c r="B19" s="33">
        <f>A19*G19</f>
        <v>0</v>
      </c>
      <c r="C19" t="s" s="61">
        <v>36</v>
      </c>
      <c r="D19" s="35"/>
      <c r="E19" t="s" s="36">
        <v>83</v>
      </c>
      <c r="F19" t="s" s="37">
        <v>84</v>
      </c>
      <c r="G19" t="s" s="38">
        <v>18</v>
      </c>
      <c r="H19" s="39"/>
      <c r="I19" s="51"/>
      <c r="J19" s="41"/>
      <c r="K19" s="42"/>
      <c r="L19" s="52"/>
      <c r="M19" s="41"/>
      <c r="N19" s="42"/>
      <c r="O19" s="52"/>
      <c r="P19" s="41">
        <v>49</v>
      </c>
      <c r="Q19" s="42"/>
      <c r="R19" s="52"/>
      <c r="S19" s="41">
        <v>119</v>
      </c>
      <c r="T19" s="42"/>
      <c r="U19" s="53"/>
      <c r="V19" s="41"/>
      <c r="W19" s="42"/>
      <c r="X19" s="54"/>
      <c r="Y19" s="46"/>
      <c r="Z19" t="s" s="36">
        <v>85</v>
      </c>
      <c r="AA19" t="s" s="37">
        <v>86</v>
      </c>
      <c r="AB19" t="s" s="47">
        <v>87</v>
      </c>
      <c r="AC19" s="46"/>
      <c r="AD19" t="s" s="48">
        <v>88</v>
      </c>
    </row>
    <row r="20" ht="40" customHeight="1">
      <c r="A20" s="32">
        <f>J20*K20+M20*N20+P20*Q20+S20*T20+V20*W20</f>
        <v>0</v>
      </c>
      <c r="B20" s="33">
        <f>A20*G20</f>
        <v>0</v>
      </c>
      <c r="C20" t="s" s="58">
        <v>23</v>
      </c>
      <c r="D20" s="35"/>
      <c r="E20" t="s" s="59">
        <v>89</v>
      </c>
      <c r="F20" t="s" s="37">
        <v>17</v>
      </c>
      <c r="G20" t="s" s="38">
        <v>18</v>
      </c>
      <c r="H20" s="39"/>
      <c r="I20" s="51"/>
      <c r="J20" s="41"/>
      <c r="K20" s="42"/>
      <c r="L20" s="52"/>
      <c r="M20" s="41"/>
      <c r="N20" s="42"/>
      <c r="O20" s="52"/>
      <c r="P20" s="41">
        <v>89</v>
      </c>
      <c r="Q20" s="42"/>
      <c r="R20" s="52"/>
      <c r="S20" s="41">
        <v>249</v>
      </c>
      <c r="T20" s="42"/>
      <c r="U20" s="53"/>
      <c r="V20" s="41">
        <v>689</v>
      </c>
      <c r="W20" s="42"/>
      <c r="X20" s="54"/>
      <c r="Y20" s="46"/>
      <c r="Z20" t="s" s="36">
        <v>89</v>
      </c>
      <c r="AA20" t="s" s="37">
        <v>90</v>
      </c>
      <c r="AB20" t="s" s="47">
        <v>91</v>
      </c>
      <c r="AC20" s="46"/>
      <c r="AD20" t="s" s="48">
        <v>92</v>
      </c>
    </row>
    <row r="21" ht="40" customHeight="1">
      <c r="A21" s="32">
        <f>J21*K21+M21*N21+P21*Q21+S21*T21+V21*W21</f>
        <v>0</v>
      </c>
      <c r="B21" s="33">
        <f>A21*G21</f>
        <v>0</v>
      </c>
      <c r="C21" t="s" s="62">
        <v>15</v>
      </c>
      <c r="D21" s="35"/>
      <c r="E21" t="s" s="36">
        <v>93</v>
      </c>
      <c r="F21" t="s" s="37">
        <v>17</v>
      </c>
      <c r="G21" t="s" s="38">
        <v>26</v>
      </c>
      <c r="H21" s="39"/>
      <c r="I21" s="51"/>
      <c r="J21" s="41"/>
      <c r="K21" s="42"/>
      <c r="L21" s="52"/>
      <c r="M21" s="41"/>
      <c r="N21" s="42"/>
      <c r="O21" s="52"/>
      <c r="P21" s="41">
        <v>89</v>
      </c>
      <c r="Q21" s="42"/>
      <c r="R21" s="52"/>
      <c r="S21" s="41">
        <v>229</v>
      </c>
      <c r="T21" s="42"/>
      <c r="U21" s="53"/>
      <c r="V21" s="41">
        <v>599</v>
      </c>
      <c r="W21" s="42"/>
      <c r="X21" s="54"/>
      <c r="Y21" s="46"/>
      <c r="Z21" t="s" s="36">
        <v>94</v>
      </c>
      <c r="AA21" t="s" s="37">
        <v>28</v>
      </c>
      <c r="AB21" t="s" s="47">
        <v>95</v>
      </c>
      <c r="AC21" s="46"/>
      <c r="AD21" t="s" s="48">
        <v>96</v>
      </c>
    </row>
    <row r="22" ht="40" customHeight="1">
      <c r="A22" s="32">
        <f>J22*K22+M22*N22+P22*Q22+S22*T22+V22*W22</f>
        <v>0</v>
      </c>
      <c r="B22" s="33">
        <f>A22*G22</f>
        <v>0</v>
      </c>
      <c r="C22" t="s" s="63">
        <v>36</v>
      </c>
      <c r="D22" s="35"/>
      <c r="E22" t="s" s="36">
        <v>97</v>
      </c>
      <c r="F22" t="s" s="37">
        <v>98</v>
      </c>
      <c r="G22" t="s" s="38">
        <v>18</v>
      </c>
      <c r="H22" s="39"/>
      <c r="I22" s="51"/>
      <c r="J22" s="41"/>
      <c r="K22" s="42"/>
      <c r="L22" s="52"/>
      <c r="M22" s="41">
        <v>169</v>
      </c>
      <c r="N22" s="42"/>
      <c r="O22" s="52"/>
      <c r="P22" s="41">
        <v>299</v>
      </c>
      <c r="Q22" s="42"/>
      <c r="R22" s="52"/>
      <c r="S22" s="41"/>
      <c r="T22" s="42"/>
      <c r="U22" s="53"/>
      <c r="V22" s="41"/>
      <c r="W22" s="42"/>
      <c r="X22" s="54"/>
      <c r="Y22" s="46"/>
      <c r="Z22" t="s" s="36">
        <v>99</v>
      </c>
      <c r="AA22" t="s" s="37">
        <v>90</v>
      </c>
      <c r="AB22" t="s" s="47">
        <v>100</v>
      </c>
      <c r="AC22" s="46"/>
      <c r="AD22" t="s" s="48">
        <v>101</v>
      </c>
    </row>
    <row r="23" ht="40" customHeight="1">
      <c r="A23" s="32">
        <f>J23*K23+M23*N23+P23*Q23+S23*T23+V23*W23</f>
        <v>0</v>
      </c>
      <c r="B23" s="33">
        <f>A23*G23</f>
        <v>0</v>
      </c>
      <c r="C23" t="s" s="56">
        <v>36</v>
      </c>
      <c r="D23" s="35"/>
      <c r="E23" t="s" s="36">
        <v>102</v>
      </c>
      <c r="F23" t="s" s="37">
        <v>103</v>
      </c>
      <c r="G23" t="s" s="38">
        <v>18</v>
      </c>
      <c r="H23" s="39"/>
      <c r="I23" s="51"/>
      <c r="J23" s="41"/>
      <c r="K23" s="42"/>
      <c r="L23" s="52"/>
      <c r="M23" s="41">
        <v>79</v>
      </c>
      <c r="N23" s="42"/>
      <c r="O23" s="52"/>
      <c r="P23" s="41">
        <v>149</v>
      </c>
      <c r="Q23" s="42"/>
      <c r="R23" s="52"/>
      <c r="S23" s="41">
        <v>429</v>
      </c>
      <c r="T23" s="42"/>
      <c r="U23" s="53"/>
      <c r="V23" s="41"/>
      <c r="W23" s="42"/>
      <c r="X23" s="54"/>
      <c r="Y23" s="46"/>
      <c r="Z23" t="s" s="36">
        <v>104</v>
      </c>
      <c r="AA23" t="s" s="37">
        <v>28</v>
      </c>
      <c r="AB23" t="s" s="47">
        <v>105</v>
      </c>
      <c r="AC23" s="46"/>
      <c r="AD23" t="s" s="48">
        <v>106</v>
      </c>
    </row>
    <row r="24" ht="40" customHeight="1">
      <c r="A24" s="32">
        <f>J24*K24+M24*N24+P24*Q24+S24*T24+V24*W24</f>
        <v>0</v>
      </c>
      <c r="B24" s="33">
        <f>A24*G24</f>
        <v>0</v>
      </c>
      <c r="C24" t="s" s="58">
        <v>23</v>
      </c>
      <c r="D24" s="35"/>
      <c r="E24" t="s" s="59">
        <v>107</v>
      </c>
      <c r="F24" t="s" s="37">
        <v>60</v>
      </c>
      <c r="G24" t="s" s="38">
        <v>18</v>
      </c>
      <c r="H24" s="39"/>
      <c r="I24" s="51"/>
      <c r="J24" s="41"/>
      <c r="K24" s="42"/>
      <c r="L24" s="52"/>
      <c r="M24" s="41"/>
      <c r="N24" s="42"/>
      <c r="O24" s="52"/>
      <c r="P24" s="41">
        <v>69</v>
      </c>
      <c r="Q24" s="42"/>
      <c r="R24" s="52"/>
      <c r="S24" s="57">
        <v>149</v>
      </c>
      <c r="T24" s="42"/>
      <c r="U24" s="53"/>
      <c r="V24" s="57">
        <v>359</v>
      </c>
      <c r="W24" s="42"/>
      <c r="X24" s="54"/>
      <c r="Y24" s="46"/>
      <c r="Z24" t="s" s="36">
        <v>108</v>
      </c>
      <c r="AA24" t="s" s="37">
        <v>90</v>
      </c>
      <c r="AB24" t="s" s="47">
        <v>109</v>
      </c>
      <c r="AC24" s="46"/>
      <c r="AD24" t="s" s="48">
        <v>110</v>
      </c>
    </row>
    <row r="25" ht="40" customHeight="1">
      <c r="A25" s="32">
        <f>J25*K25+M25*N25+P25*Q25+S25*T25+V25*W25</f>
        <v>0</v>
      </c>
      <c r="B25" s="33">
        <f>A25*G25</f>
        <v>0</v>
      </c>
      <c r="C25" t="s" s="55">
        <v>15</v>
      </c>
      <c r="D25" s="35"/>
      <c r="E25" t="s" s="36">
        <v>111</v>
      </c>
      <c r="F25" t="s" s="37">
        <v>112</v>
      </c>
      <c r="G25" t="s" s="38">
        <v>18</v>
      </c>
      <c r="H25" s="39"/>
      <c r="I25" s="51"/>
      <c r="J25" s="41"/>
      <c r="K25" s="42"/>
      <c r="L25" s="52"/>
      <c r="M25" s="41">
        <v>99</v>
      </c>
      <c r="N25" s="42"/>
      <c r="O25" s="52"/>
      <c r="P25" s="41">
        <v>169</v>
      </c>
      <c r="Q25" s="42"/>
      <c r="R25" s="52"/>
      <c r="S25" s="41">
        <v>449</v>
      </c>
      <c r="T25" s="42"/>
      <c r="U25" s="53"/>
      <c r="V25" s="41"/>
      <c r="W25" s="42"/>
      <c r="X25" s="54"/>
      <c r="Y25" s="46"/>
      <c r="Z25" t="s" s="36">
        <v>113</v>
      </c>
      <c r="AA25" t="s" s="37">
        <v>66</v>
      </c>
      <c r="AB25" t="s" s="47">
        <v>114</v>
      </c>
      <c r="AC25" s="46"/>
      <c r="AD25" t="s" s="48">
        <v>115</v>
      </c>
    </row>
    <row r="26" ht="40" customHeight="1">
      <c r="A26" s="32">
        <f>J26*K26+M26*N26+P26*Q26+S26*T26+V26*W26</f>
        <v>0</v>
      </c>
      <c r="B26" s="33">
        <f>A26*G26</f>
        <v>0</v>
      </c>
      <c r="C26" t="s" s="56">
        <v>36</v>
      </c>
      <c r="D26" s="35"/>
      <c r="E26" t="s" s="36">
        <v>116</v>
      </c>
      <c r="F26" t="s" s="37">
        <v>17</v>
      </c>
      <c r="G26" t="s" s="38">
        <v>26</v>
      </c>
      <c r="H26" s="39"/>
      <c r="I26" s="51"/>
      <c r="J26" s="41"/>
      <c r="K26" s="42"/>
      <c r="L26" s="52"/>
      <c r="M26" s="41"/>
      <c r="N26" s="42"/>
      <c r="O26" s="52"/>
      <c r="P26" s="41">
        <v>119</v>
      </c>
      <c r="Q26" s="42"/>
      <c r="R26" s="52"/>
      <c r="S26" s="41">
        <v>319</v>
      </c>
      <c r="T26" s="42"/>
      <c r="U26" s="53"/>
      <c r="V26" s="41">
        <v>899</v>
      </c>
      <c r="W26" s="42"/>
      <c r="X26" s="54"/>
      <c r="Y26" s="46"/>
      <c r="Z26" t="s" s="36">
        <v>116</v>
      </c>
      <c r="AA26" t="s" s="37">
        <v>117</v>
      </c>
      <c r="AB26" t="s" s="47">
        <v>118</v>
      </c>
      <c r="AC26" s="46"/>
      <c r="AD26" t="s" s="48">
        <v>119</v>
      </c>
    </row>
    <row r="27" ht="40" customHeight="1">
      <c r="A27" s="32">
        <f>J27*K27+M27*N27+P27*Q27+S27*T27+V27*W27</f>
        <v>0</v>
      </c>
      <c r="B27" s="33">
        <f>A27*G27</f>
        <v>0</v>
      </c>
      <c r="C27" t="s" s="56">
        <v>15</v>
      </c>
      <c r="D27" s="35"/>
      <c r="E27" t="s" s="36">
        <v>120</v>
      </c>
      <c r="F27" t="s" s="37">
        <v>17</v>
      </c>
      <c r="G27" t="s" s="38">
        <v>18</v>
      </c>
      <c r="H27" s="39"/>
      <c r="I27" s="51"/>
      <c r="J27" s="41"/>
      <c r="K27" s="42"/>
      <c r="L27" s="52"/>
      <c r="M27" s="41"/>
      <c r="N27" s="42"/>
      <c r="O27" s="52"/>
      <c r="P27" s="41">
        <v>149</v>
      </c>
      <c r="Q27" s="42"/>
      <c r="R27" s="52"/>
      <c r="S27" s="41"/>
      <c r="T27" s="42"/>
      <c r="U27" s="53"/>
      <c r="V27" s="41"/>
      <c r="W27" s="42"/>
      <c r="X27" s="54"/>
      <c r="Y27" s="46"/>
      <c r="Z27" t="s" s="36">
        <v>120</v>
      </c>
      <c r="AA27" t="s" s="37">
        <v>66</v>
      </c>
      <c r="AB27" t="s" s="47">
        <v>121</v>
      </c>
      <c r="AC27" s="46"/>
      <c r="AD27" t="s" s="48">
        <v>122</v>
      </c>
    </row>
    <row r="28" ht="40" customHeight="1">
      <c r="A28" s="32">
        <f>J28*K28+M28*N28+P28*Q28+S28*T28+V28*W28</f>
        <v>0</v>
      </c>
      <c r="B28" s="33">
        <f>A28*G28</f>
        <v>0</v>
      </c>
      <c r="C28" t="s" s="64">
        <v>15</v>
      </c>
      <c r="D28" s="35"/>
      <c r="E28" t="s" s="36">
        <v>123</v>
      </c>
      <c r="F28" t="s" s="37">
        <v>17</v>
      </c>
      <c r="G28" t="s" s="38">
        <v>18</v>
      </c>
      <c r="H28" s="39"/>
      <c r="I28" s="51"/>
      <c r="J28" s="41"/>
      <c r="K28" s="42"/>
      <c r="L28" s="52"/>
      <c r="M28" s="41"/>
      <c r="N28" s="42"/>
      <c r="O28" s="52"/>
      <c r="P28" s="57">
        <v>119</v>
      </c>
      <c r="Q28" s="42"/>
      <c r="R28" s="52"/>
      <c r="S28" s="57">
        <v>299</v>
      </c>
      <c r="T28" s="42"/>
      <c r="U28" s="53"/>
      <c r="V28" s="41"/>
      <c r="W28" s="42"/>
      <c r="X28" s="54"/>
      <c r="Y28" s="46"/>
      <c r="Z28" t="s" s="36">
        <v>123</v>
      </c>
      <c r="AA28" t="s" s="37">
        <v>80</v>
      </c>
      <c r="AB28" t="s" s="47">
        <v>124</v>
      </c>
      <c r="AC28" s="46"/>
      <c r="AD28" t="s" s="48">
        <v>125</v>
      </c>
    </row>
    <row r="29" ht="40" customHeight="1">
      <c r="A29" s="32">
        <f>J29*K29+M29*N29+P29*Q29+S29*T29+V29*W29</f>
        <v>0</v>
      </c>
      <c r="B29" s="33">
        <f>A29*G29</f>
        <v>0</v>
      </c>
      <c r="C29" t="s" s="56">
        <v>36</v>
      </c>
      <c r="D29" s="35"/>
      <c r="E29" t="s" s="36">
        <v>126</v>
      </c>
      <c r="F29" t="s" s="37">
        <v>17</v>
      </c>
      <c r="G29" t="s" s="38">
        <v>18</v>
      </c>
      <c r="H29" s="39"/>
      <c r="I29" s="51"/>
      <c r="J29" s="41"/>
      <c r="K29" s="42"/>
      <c r="L29" s="52"/>
      <c r="M29" s="41"/>
      <c r="N29" s="42"/>
      <c r="O29" s="52"/>
      <c r="P29" s="41">
        <v>59</v>
      </c>
      <c r="Q29" s="42"/>
      <c r="R29" s="52"/>
      <c r="S29" s="41">
        <v>129</v>
      </c>
      <c r="T29" s="42"/>
      <c r="U29" s="53"/>
      <c r="V29" s="41">
        <v>289</v>
      </c>
      <c r="W29" s="42"/>
      <c r="X29" s="54"/>
      <c r="Y29" s="46"/>
      <c r="Z29" t="s" s="36">
        <v>127</v>
      </c>
      <c r="AA29" t="s" s="37">
        <v>20</v>
      </c>
      <c r="AB29" t="s" s="47">
        <v>128</v>
      </c>
      <c r="AC29" s="46"/>
      <c r="AD29" t="s" s="48">
        <v>129</v>
      </c>
    </row>
    <row r="30" ht="40" customHeight="1">
      <c r="A30" s="32">
        <f>J30*K30+M30*N30+P30*Q30+S30*T30+V30*W30</f>
        <v>0</v>
      </c>
      <c r="B30" s="33">
        <f>A30*G30</f>
        <v>0</v>
      </c>
      <c r="C30" t="s" s="56">
        <v>36</v>
      </c>
      <c r="D30" s="35"/>
      <c r="E30" t="s" s="36">
        <v>130</v>
      </c>
      <c r="F30" t="s" s="37">
        <v>38</v>
      </c>
      <c r="G30" t="s" s="38">
        <v>26</v>
      </c>
      <c r="H30" s="39"/>
      <c r="I30" s="51"/>
      <c r="J30" s="41"/>
      <c r="K30" s="42"/>
      <c r="L30" s="52"/>
      <c r="M30" s="41">
        <v>139</v>
      </c>
      <c r="N30" s="42"/>
      <c r="O30" s="52"/>
      <c r="P30" s="41">
        <v>249</v>
      </c>
      <c r="Q30" s="42"/>
      <c r="R30" s="52"/>
      <c r="S30" s="41">
        <v>699</v>
      </c>
      <c r="T30" s="42"/>
      <c r="U30" s="53"/>
      <c r="V30" s="41"/>
      <c r="W30" s="42"/>
      <c r="X30" s="54"/>
      <c r="Y30" s="46"/>
      <c r="Z30" t="s" s="36">
        <v>131</v>
      </c>
      <c r="AA30" t="s" s="37">
        <v>20</v>
      </c>
      <c r="AB30" t="s" s="47">
        <v>128</v>
      </c>
      <c r="AC30" s="46"/>
      <c r="AD30" t="s" s="48">
        <v>132</v>
      </c>
    </row>
    <row r="31" ht="40" customHeight="1">
      <c r="A31" s="32">
        <f>J31*K31+M31*N31+P31*Q31+S31*T31+V31*W31</f>
        <v>0</v>
      </c>
      <c r="B31" s="33">
        <f>A31*G31</f>
        <v>0</v>
      </c>
      <c r="C31" t="s" s="56">
        <v>36</v>
      </c>
      <c r="D31" s="35"/>
      <c r="E31" t="s" s="36">
        <v>133</v>
      </c>
      <c r="F31" t="s" s="37">
        <v>17</v>
      </c>
      <c r="G31" t="s" s="38">
        <v>18</v>
      </c>
      <c r="H31" s="39"/>
      <c r="I31" s="51"/>
      <c r="J31" s="41"/>
      <c r="K31" s="42"/>
      <c r="L31" s="52"/>
      <c r="M31" s="41"/>
      <c r="N31" s="42"/>
      <c r="O31" s="52"/>
      <c r="P31" s="41">
        <v>79</v>
      </c>
      <c r="Q31" s="42"/>
      <c r="R31" s="52"/>
      <c r="S31" s="41">
        <v>199</v>
      </c>
      <c r="T31" s="42"/>
      <c r="U31" s="53"/>
      <c r="V31" s="41">
        <v>499</v>
      </c>
      <c r="W31" s="42"/>
      <c r="X31" s="54"/>
      <c r="Y31" s="46"/>
      <c r="Z31" t="s" s="36">
        <v>134</v>
      </c>
      <c r="AA31" t="s" s="37">
        <v>66</v>
      </c>
      <c r="AB31" t="s" s="47">
        <v>135</v>
      </c>
      <c r="AC31" s="46"/>
      <c r="AD31" t="s" s="48">
        <v>136</v>
      </c>
    </row>
    <row r="32" ht="40" customHeight="1">
      <c r="A32" s="32">
        <f>J32*K32+M32*N32+P32*Q32+S32*T32+V32*W32</f>
        <v>0</v>
      </c>
      <c r="B32" s="33">
        <f>A32*G32</f>
        <v>0</v>
      </c>
      <c r="C32" t="s" s="56">
        <v>36</v>
      </c>
      <c r="D32" s="35"/>
      <c r="E32" t="s" s="36">
        <v>137</v>
      </c>
      <c r="F32" t="s" s="37">
        <v>17</v>
      </c>
      <c r="G32" t="s" s="38">
        <v>18</v>
      </c>
      <c r="H32" s="39"/>
      <c r="I32" s="51"/>
      <c r="J32" s="41"/>
      <c r="K32" s="42"/>
      <c r="L32" s="52"/>
      <c r="M32" s="41"/>
      <c r="N32" s="42"/>
      <c r="O32" s="52"/>
      <c r="P32" s="41">
        <v>79</v>
      </c>
      <c r="Q32" s="42"/>
      <c r="R32" s="52"/>
      <c r="S32" s="41">
        <v>219</v>
      </c>
      <c r="T32" s="42"/>
      <c r="U32" s="53"/>
      <c r="V32" s="41"/>
      <c r="W32" s="42"/>
      <c r="X32" s="54"/>
      <c r="Y32" s="46"/>
      <c r="Z32" t="s" s="36">
        <v>138</v>
      </c>
      <c r="AA32" t="s" s="37">
        <v>57</v>
      </c>
      <c r="AB32" t="s" s="47">
        <v>139</v>
      </c>
      <c r="AC32" s="46"/>
      <c r="AD32" t="s" s="48">
        <v>140</v>
      </c>
    </row>
    <row r="33" ht="40" customHeight="1">
      <c r="A33" s="32">
        <f>J33*K33+M33*N33+P33*Q33+S33*T33+V33*W33</f>
        <v>0</v>
      </c>
      <c r="B33" s="33">
        <f>A33*G33</f>
        <v>0</v>
      </c>
      <c r="C33" t="s" s="56">
        <v>36</v>
      </c>
      <c r="D33" s="35"/>
      <c r="E33" t="s" s="36">
        <v>141</v>
      </c>
      <c r="F33" t="s" s="37">
        <v>17</v>
      </c>
      <c r="G33" t="s" s="38">
        <v>18</v>
      </c>
      <c r="H33" s="39"/>
      <c r="I33" s="51"/>
      <c r="J33" s="41"/>
      <c r="K33" s="42"/>
      <c r="L33" s="52"/>
      <c r="M33" s="41"/>
      <c r="N33" s="42"/>
      <c r="O33" s="52"/>
      <c r="P33" s="57">
        <v>99</v>
      </c>
      <c r="Q33" s="42"/>
      <c r="R33" s="52"/>
      <c r="S33" s="57">
        <v>279</v>
      </c>
      <c r="T33" s="42"/>
      <c r="U33" s="53"/>
      <c r="V33" s="41"/>
      <c r="W33" s="42"/>
      <c r="X33" s="54"/>
      <c r="Y33" s="46"/>
      <c r="Z33" t="s" s="36">
        <v>142</v>
      </c>
      <c r="AA33" t="s" s="37">
        <v>57</v>
      </c>
      <c r="AB33" t="s" s="47">
        <v>143</v>
      </c>
      <c r="AC33" s="46"/>
      <c r="AD33" t="s" s="48">
        <v>144</v>
      </c>
    </row>
    <row r="34" ht="40" customHeight="1">
      <c r="A34" s="32">
        <f>J34*K34+M34*N34+P34*Q34+S34*T34+V34*W34</f>
        <v>0</v>
      </c>
      <c r="B34" s="33">
        <f>A34*G34</f>
        <v>0</v>
      </c>
      <c r="C34" t="s" s="58">
        <v>23</v>
      </c>
      <c r="D34" s="35"/>
      <c r="E34" t="s" s="59">
        <v>145</v>
      </c>
      <c r="F34" t="s" s="37">
        <v>17</v>
      </c>
      <c r="G34" t="s" s="38">
        <v>18</v>
      </c>
      <c r="H34" s="39"/>
      <c r="I34" s="51"/>
      <c r="J34" s="41"/>
      <c r="K34" s="42"/>
      <c r="L34" s="52"/>
      <c r="M34" s="41"/>
      <c r="N34" s="42"/>
      <c r="O34" s="52"/>
      <c r="P34" s="41">
        <v>79</v>
      </c>
      <c r="Q34" s="42"/>
      <c r="R34" s="52"/>
      <c r="S34" s="41">
        <v>169</v>
      </c>
      <c r="T34" s="42"/>
      <c r="U34" s="53"/>
      <c r="V34" s="41">
        <v>399</v>
      </c>
      <c r="W34" s="42"/>
      <c r="X34" s="54"/>
      <c r="Y34" s="46"/>
      <c r="Z34" t="s" s="36">
        <v>145</v>
      </c>
      <c r="AA34" t="s" s="37">
        <v>90</v>
      </c>
      <c r="AB34" t="s" s="47">
        <v>146</v>
      </c>
      <c r="AC34" s="46"/>
      <c r="AD34" t="s" s="48">
        <v>147</v>
      </c>
    </row>
    <row r="35" ht="40" customHeight="1">
      <c r="A35" s="32">
        <f>J35*K35+M35*N35+P35*Q35+S35*T35+V35*W35</f>
        <v>0</v>
      </c>
      <c r="B35" s="33"/>
      <c r="C35" t="s" s="64">
        <v>15</v>
      </c>
      <c r="D35" s="35"/>
      <c r="E35" t="s" s="36">
        <v>148</v>
      </c>
      <c r="F35" t="s" s="37">
        <v>38</v>
      </c>
      <c r="G35" t="s" s="38">
        <v>149</v>
      </c>
      <c r="H35" s="39"/>
      <c r="I35" s="51"/>
      <c r="J35" s="57">
        <v>399</v>
      </c>
      <c r="K35" s="42"/>
      <c r="L35" s="52"/>
      <c r="M35" s="57">
        <v>799</v>
      </c>
      <c r="N35" s="42"/>
      <c r="O35" s="52"/>
      <c r="P35" s="57">
        <v>1499</v>
      </c>
      <c r="Q35" s="42"/>
      <c r="R35" s="52"/>
      <c r="S35" s="57">
        <v>4299</v>
      </c>
      <c r="T35" s="42"/>
      <c r="U35" s="53"/>
      <c r="V35" s="41"/>
      <c r="W35" s="42"/>
      <c r="X35" s="54"/>
      <c r="Y35" s="46"/>
      <c r="Z35" t="s" s="36">
        <v>148</v>
      </c>
      <c r="AA35" t="s" s="37">
        <v>66</v>
      </c>
      <c r="AB35" t="s" s="47">
        <v>150</v>
      </c>
      <c r="AC35" s="46"/>
      <c r="AD35" t="s" s="48">
        <v>151</v>
      </c>
    </row>
    <row r="36" ht="40" customHeight="1">
      <c r="A36" s="32">
        <f>J36*K36+M36*N36+P36*Q36+S36*T36+V36*W36</f>
        <v>0</v>
      </c>
      <c r="B36" s="33">
        <f>A36*G36</f>
        <v>0</v>
      </c>
      <c r="C36" t="s" s="61">
        <v>36</v>
      </c>
      <c r="D36" s="35"/>
      <c r="E36" t="s" s="36">
        <v>152</v>
      </c>
      <c r="F36" t="s" s="37">
        <v>38</v>
      </c>
      <c r="G36" t="s" s="38">
        <v>18</v>
      </c>
      <c r="H36" s="39"/>
      <c r="I36" s="51"/>
      <c r="J36" s="41"/>
      <c r="K36" s="42"/>
      <c r="L36" s="52"/>
      <c r="M36" s="41">
        <v>139</v>
      </c>
      <c r="N36" s="42"/>
      <c r="O36" s="52"/>
      <c r="P36" s="41">
        <v>259</v>
      </c>
      <c r="Q36" s="42"/>
      <c r="R36" s="52"/>
      <c r="S36" s="57">
        <v>699</v>
      </c>
      <c r="T36" s="42"/>
      <c r="U36" s="53"/>
      <c r="V36" s="41"/>
      <c r="W36" s="42"/>
      <c r="X36" s="54"/>
      <c r="Y36" s="46"/>
      <c r="Z36" t="s" s="36">
        <v>152</v>
      </c>
      <c r="AA36" t="s" s="37">
        <v>153</v>
      </c>
      <c r="AB36" t="s" s="47">
        <v>154</v>
      </c>
      <c r="AC36" s="46"/>
      <c r="AD36" t="s" s="48">
        <v>155</v>
      </c>
    </row>
    <row r="37" ht="40" customHeight="1">
      <c r="A37" s="32">
        <f>J37*K37+M37*N37+P37*Q37+S37*T37+V37*W37</f>
        <v>0</v>
      </c>
      <c r="B37" s="33">
        <f>A37*G37</f>
        <v>0</v>
      </c>
      <c r="C37" t="s" s="58">
        <v>23</v>
      </c>
      <c r="D37" s="35"/>
      <c r="E37" t="s" s="59">
        <v>156</v>
      </c>
      <c r="F37" t="s" s="37">
        <v>50</v>
      </c>
      <c r="G37" t="s" s="38">
        <v>26</v>
      </c>
      <c r="H37" s="39"/>
      <c r="I37" s="51"/>
      <c r="J37" s="41"/>
      <c r="K37" s="42"/>
      <c r="L37" s="52"/>
      <c r="M37" s="41"/>
      <c r="N37" s="42"/>
      <c r="O37" s="52"/>
      <c r="P37" s="41">
        <v>199</v>
      </c>
      <c r="Q37" s="42"/>
      <c r="R37" s="52"/>
      <c r="S37" s="57">
        <v>499</v>
      </c>
      <c r="T37" s="42"/>
      <c r="U37" s="53"/>
      <c r="V37" s="41"/>
      <c r="W37" s="42"/>
      <c r="X37" s="54"/>
      <c r="Y37" s="46"/>
      <c r="Z37" t="s" s="36">
        <v>157</v>
      </c>
      <c r="AA37" t="s" s="37">
        <v>90</v>
      </c>
      <c r="AB37" t="s" s="47">
        <v>158</v>
      </c>
      <c r="AC37" s="46"/>
      <c r="AD37" t="s" s="48">
        <v>159</v>
      </c>
    </row>
    <row r="38" ht="40" customHeight="1">
      <c r="A38" s="32">
        <f>J38*K38+M38*N38+P38*Q38+S38*T38+V38*W38</f>
        <v>0</v>
      </c>
      <c r="B38" s="33">
        <f>A38*G38</f>
        <v>0</v>
      </c>
      <c r="C38" t="s" s="58">
        <v>23</v>
      </c>
      <c r="D38" s="35"/>
      <c r="E38" t="s" s="59">
        <v>160</v>
      </c>
      <c r="F38" t="s" s="37">
        <v>60</v>
      </c>
      <c r="G38" t="s" s="38">
        <v>18</v>
      </c>
      <c r="H38" s="39"/>
      <c r="I38" s="51"/>
      <c r="J38" s="41"/>
      <c r="K38" s="42"/>
      <c r="L38" s="52"/>
      <c r="M38" s="41"/>
      <c r="N38" s="42"/>
      <c r="O38" s="52"/>
      <c r="P38" s="41">
        <v>59</v>
      </c>
      <c r="Q38" s="42"/>
      <c r="R38" s="52"/>
      <c r="S38" s="41">
        <v>129</v>
      </c>
      <c r="T38" s="42"/>
      <c r="U38" s="53"/>
      <c r="V38" s="41">
        <v>299</v>
      </c>
      <c r="W38" s="42"/>
      <c r="X38" s="54"/>
      <c r="Y38" s="46"/>
      <c r="Z38" t="s" s="36">
        <v>161</v>
      </c>
      <c r="AA38" t="s" s="37">
        <v>90</v>
      </c>
      <c r="AB38" t="s" s="47">
        <v>158</v>
      </c>
      <c r="AC38" s="46"/>
      <c r="AD38" t="s" s="48">
        <v>162</v>
      </c>
    </row>
    <row r="39" ht="40" customHeight="1">
      <c r="A39" s="32">
        <f>J39*K39+M39*N39+P39*Q39+S39*T39+V39*W39</f>
        <v>0</v>
      </c>
      <c r="B39" s="33">
        <f>A39*G39</f>
        <v>0</v>
      </c>
      <c r="C39" t="s" s="58">
        <v>23</v>
      </c>
      <c r="D39" s="35"/>
      <c r="E39" t="s" s="59">
        <v>163</v>
      </c>
      <c r="F39" t="s" s="37">
        <v>17</v>
      </c>
      <c r="G39" t="s" s="38">
        <v>18</v>
      </c>
      <c r="H39" s="39"/>
      <c r="I39" s="51"/>
      <c r="J39" s="41"/>
      <c r="K39" s="42"/>
      <c r="L39" s="52"/>
      <c r="M39" s="41"/>
      <c r="N39" s="42"/>
      <c r="O39" s="52"/>
      <c r="P39" s="41">
        <v>59</v>
      </c>
      <c r="Q39" s="42"/>
      <c r="R39" s="52"/>
      <c r="S39" s="41">
        <v>129</v>
      </c>
      <c r="T39" s="42"/>
      <c r="U39" s="53"/>
      <c r="V39" s="57">
        <v>349</v>
      </c>
      <c r="W39" s="42"/>
      <c r="X39" s="54"/>
      <c r="Y39" s="46"/>
      <c r="Z39" t="s" s="36">
        <v>164</v>
      </c>
      <c r="AA39" t="s" s="37">
        <v>80</v>
      </c>
      <c r="AB39" t="s" s="47">
        <v>165</v>
      </c>
      <c r="AC39" s="46"/>
      <c r="AD39" t="s" s="48">
        <v>166</v>
      </c>
    </row>
    <row r="40" ht="40" customHeight="1">
      <c r="A40" s="32">
        <f>J40*K40+M40*N40+P40*Q40+S40*T40+V40*W40</f>
        <v>0</v>
      </c>
      <c r="B40" s="33">
        <f>A40*G40</f>
        <v>0</v>
      </c>
      <c r="C40" t="s" s="62">
        <v>23</v>
      </c>
      <c r="D40" s="35"/>
      <c r="E40" t="s" s="36">
        <v>167</v>
      </c>
      <c r="F40" t="s" s="37">
        <v>17</v>
      </c>
      <c r="G40" t="s" s="38">
        <v>18</v>
      </c>
      <c r="H40" s="39"/>
      <c r="I40" s="51"/>
      <c r="J40" s="41"/>
      <c r="K40" s="42"/>
      <c r="L40" s="52"/>
      <c r="M40" s="41"/>
      <c r="N40" s="42"/>
      <c r="O40" s="52"/>
      <c r="P40" s="41">
        <v>59</v>
      </c>
      <c r="Q40" s="42"/>
      <c r="R40" s="52"/>
      <c r="S40" s="41">
        <v>129</v>
      </c>
      <c r="T40" s="42"/>
      <c r="U40" s="53"/>
      <c r="V40" s="41">
        <v>279</v>
      </c>
      <c r="W40" s="42"/>
      <c r="X40" s="54"/>
      <c r="Y40" s="46"/>
      <c r="Z40" t="s" s="36">
        <v>168</v>
      </c>
      <c r="AA40" t="s" s="37">
        <v>52</v>
      </c>
      <c r="AB40" t="s" s="47">
        <v>169</v>
      </c>
      <c r="AC40" s="46"/>
      <c r="AD40" t="s" s="48">
        <v>170</v>
      </c>
    </row>
    <row r="41" ht="40" customHeight="1">
      <c r="A41" s="32">
        <f>J41*K41+M41*N41+P41*Q41+S41*T41+V41*W41</f>
        <v>0</v>
      </c>
      <c r="B41" s="33">
        <f>A41*G41</f>
        <v>0</v>
      </c>
      <c r="C41" t="s" s="58">
        <v>23</v>
      </c>
      <c r="D41" s="35"/>
      <c r="E41" t="s" s="36">
        <v>171</v>
      </c>
      <c r="F41" t="s" s="37">
        <v>17</v>
      </c>
      <c r="G41" t="s" s="38">
        <v>18</v>
      </c>
      <c r="H41" s="39"/>
      <c r="I41" s="51"/>
      <c r="J41" s="41"/>
      <c r="K41" s="42"/>
      <c r="L41" s="52"/>
      <c r="M41" s="41"/>
      <c r="N41" s="42"/>
      <c r="O41" s="52"/>
      <c r="P41" s="41">
        <v>59</v>
      </c>
      <c r="Q41" s="42"/>
      <c r="R41" s="52"/>
      <c r="S41" s="41">
        <v>129</v>
      </c>
      <c r="T41" s="42"/>
      <c r="U41" s="53"/>
      <c r="V41" s="41">
        <v>299</v>
      </c>
      <c r="W41" s="42"/>
      <c r="X41" s="54"/>
      <c r="Y41" s="46"/>
      <c r="Z41" t="s" s="36">
        <v>172</v>
      </c>
      <c r="AA41" t="s" s="37">
        <v>80</v>
      </c>
      <c r="AB41" t="s" s="47">
        <v>173</v>
      </c>
      <c r="AC41" s="46"/>
      <c r="AD41" t="s" s="48">
        <v>174</v>
      </c>
    </row>
    <row r="42" ht="40" customHeight="1">
      <c r="A42" s="32">
        <f>J42*K42+M42*N42+P42*Q42+S42*T42+V42*W42</f>
        <v>0</v>
      </c>
      <c r="B42" s="33">
        <f>A42*G42</f>
        <v>0</v>
      </c>
      <c r="C42" t="s" s="62">
        <v>23</v>
      </c>
      <c r="D42" s="35"/>
      <c r="E42" t="s" s="36">
        <v>175</v>
      </c>
      <c r="F42" t="s" s="37">
        <v>17</v>
      </c>
      <c r="G42" t="s" s="38">
        <v>18</v>
      </c>
      <c r="H42" s="39"/>
      <c r="I42" s="51"/>
      <c r="J42" s="41"/>
      <c r="K42" s="42"/>
      <c r="L42" s="52"/>
      <c r="M42" s="41"/>
      <c r="N42" s="42"/>
      <c r="O42" s="52"/>
      <c r="P42" s="41">
        <v>69</v>
      </c>
      <c r="Q42" s="42"/>
      <c r="R42" s="52"/>
      <c r="S42" s="41">
        <v>169</v>
      </c>
      <c r="T42" s="42"/>
      <c r="U42" s="53"/>
      <c r="V42" s="41">
        <v>399</v>
      </c>
      <c r="W42" s="42"/>
      <c r="X42" s="54"/>
      <c r="Y42" s="46"/>
      <c r="Z42" t="s" s="36">
        <v>176</v>
      </c>
      <c r="AA42" t="s" s="37">
        <v>66</v>
      </c>
      <c r="AB42" t="s" s="47">
        <v>177</v>
      </c>
      <c r="AC42" s="46"/>
      <c r="AD42" t="s" s="48">
        <v>178</v>
      </c>
    </row>
    <row r="43" ht="40" customHeight="1">
      <c r="A43" s="32">
        <f>J43*K43+M43*N43+P43*Q43+S43*T43+V43*W43</f>
        <v>0</v>
      </c>
      <c r="B43" s="33">
        <f>A43*G43</f>
        <v>0</v>
      </c>
      <c r="C43" t="s" s="61">
        <v>36</v>
      </c>
      <c r="D43" s="35"/>
      <c r="E43" t="s" s="36">
        <v>179</v>
      </c>
      <c r="F43" t="s" s="37">
        <v>17</v>
      </c>
      <c r="G43" t="s" s="38">
        <v>18</v>
      </c>
      <c r="H43" s="39"/>
      <c r="I43" s="51"/>
      <c r="J43" s="41"/>
      <c r="K43" s="42"/>
      <c r="L43" s="52"/>
      <c r="M43" s="41"/>
      <c r="N43" s="42"/>
      <c r="O43" s="52"/>
      <c r="P43" s="41">
        <v>99</v>
      </c>
      <c r="Q43" s="42"/>
      <c r="R43" s="52"/>
      <c r="S43" s="41">
        <v>269</v>
      </c>
      <c r="T43" s="42"/>
      <c r="U43" s="53"/>
      <c r="V43" s="41">
        <v>699</v>
      </c>
      <c r="W43" s="42"/>
      <c r="X43" s="54"/>
      <c r="Y43" s="46"/>
      <c r="Z43" t="s" s="36">
        <v>179</v>
      </c>
      <c r="AA43" t="s" s="37">
        <v>52</v>
      </c>
      <c r="AB43" t="s" s="47">
        <v>180</v>
      </c>
      <c r="AC43" s="46"/>
      <c r="AD43" t="s" s="48">
        <v>181</v>
      </c>
    </row>
    <row r="44" ht="40" customHeight="1">
      <c r="A44" s="32">
        <f>J44*K44+M44*N44+P44*Q44+S44*T44+V44*W44</f>
        <v>0</v>
      </c>
      <c r="B44" s="33">
        <f>A44*G44</f>
        <v>0</v>
      </c>
      <c r="C44" t="s" s="56">
        <v>15</v>
      </c>
      <c r="D44" s="35"/>
      <c r="E44" t="s" s="36">
        <v>182</v>
      </c>
      <c r="F44" t="s" s="37">
        <v>17</v>
      </c>
      <c r="G44" t="s" s="38">
        <v>18</v>
      </c>
      <c r="H44" s="39"/>
      <c r="I44" s="51"/>
      <c r="J44" s="41"/>
      <c r="K44" s="42"/>
      <c r="L44" s="52"/>
      <c r="M44" s="41"/>
      <c r="N44" s="42"/>
      <c r="O44" s="52"/>
      <c r="P44" s="41">
        <v>79</v>
      </c>
      <c r="Q44" s="42"/>
      <c r="R44" s="52"/>
      <c r="S44" s="41">
        <v>199</v>
      </c>
      <c r="T44" s="42"/>
      <c r="U44" s="53"/>
      <c r="V44" s="41">
        <v>429</v>
      </c>
      <c r="W44" s="42"/>
      <c r="X44" s="54"/>
      <c r="Y44" s="46"/>
      <c r="Z44" t="s" s="36">
        <v>183</v>
      </c>
      <c r="AA44" t="s" s="37">
        <v>80</v>
      </c>
      <c r="AB44" t="s" s="47">
        <v>184</v>
      </c>
      <c r="AC44" s="46"/>
      <c r="AD44" t="s" s="48">
        <v>185</v>
      </c>
    </row>
    <row r="45" ht="40" customHeight="1">
      <c r="A45" s="32">
        <f>J45*K45+M45*N45+P45*Q45+S45*T45+V45*W45</f>
        <v>0</v>
      </c>
      <c r="B45" s="33">
        <f>A45*G45</f>
        <v>0</v>
      </c>
      <c r="C45" t="s" s="56">
        <v>15</v>
      </c>
      <c r="D45" s="35"/>
      <c r="E45" t="s" s="36">
        <v>186</v>
      </c>
      <c r="F45" t="s" s="37">
        <v>17</v>
      </c>
      <c r="G45" t="s" s="38">
        <v>18</v>
      </c>
      <c r="H45" s="39"/>
      <c r="I45" s="51"/>
      <c r="J45" s="41"/>
      <c r="K45" s="42"/>
      <c r="L45" s="52"/>
      <c r="M45" s="41"/>
      <c r="N45" s="42"/>
      <c r="O45" s="52"/>
      <c r="P45" s="41">
        <v>69</v>
      </c>
      <c r="Q45" s="42"/>
      <c r="R45" s="52"/>
      <c r="S45" s="41">
        <v>159</v>
      </c>
      <c r="T45" s="42"/>
      <c r="U45" s="53"/>
      <c r="V45" s="41">
        <v>399</v>
      </c>
      <c r="W45" s="42"/>
      <c r="X45" s="54"/>
      <c r="Y45" s="46"/>
      <c r="Z45" t="s" s="36">
        <v>187</v>
      </c>
      <c r="AA45" t="s" s="37">
        <v>153</v>
      </c>
      <c r="AB45" t="s" s="47">
        <v>188</v>
      </c>
      <c r="AC45" s="46"/>
      <c r="AD45" t="s" s="48">
        <v>189</v>
      </c>
    </row>
    <row r="46" ht="40" customHeight="1">
      <c r="A46" s="32">
        <f>J46*K46+M46*N46+P46*Q46+S46*T46+V46*W46</f>
        <v>0</v>
      </c>
      <c r="B46" s="33">
        <f>A46*G46</f>
        <v>0</v>
      </c>
      <c r="C46" t="s" s="56">
        <v>36</v>
      </c>
      <c r="D46" s="35"/>
      <c r="E46" t="s" s="36">
        <v>190</v>
      </c>
      <c r="F46" t="s" s="37">
        <v>17</v>
      </c>
      <c r="G46" t="s" s="38">
        <v>18</v>
      </c>
      <c r="H46" s="39"/>
      <c r="I46" s="51"/>
      <c r="J46" s="41"/>
      <c r="K46" s="42"/>
      <c r="L46" s="52"/>
      <c r="M46" s="41">
        <v>109</v>
      </c>
      <c r="N46" s="42"/>
      <c r="O46" s="52"/>
      <c r="P46" s="41">
        <v>199</v>
      </c>
      <c r="Q46" s="42"/>
      <c r="R46" s="52"/>
      <c r="S46" s="57">
        <v>549</v>
      </c>
      <c r="T46" s="42"/>
      <c r="U46" s="53"/>
      <c r="V46" s="41"/>
      <c r="W46" s="42"/>
      <c r="X46" s="54"/>
      <c r="Y46" s="46"/>
      <c r="Z46" t="s" s="36">
        <v>191</v>
      </c>
      <c r="AA46" t="s" s="37">
        <v>66</v>
      </c>
      <c r="AB46" t="s" s="47">
        <v>192</v>
      </c>
      <c r="AC46" s="46"/>
      <c r="AD46" t="s" s="48">
        <v>193</v>
      </c>
    </row>
    <row r="47" ht="40" customHeight="1">
      <c r="A47" s="32">
        <f>J47*K47+M47*N47+P47*Q47+S47*T47+V47*W47</f>
        <v>0</v>
      </c>
      <c r="B47" s="33">
        <f>A47*G47</f>
        <v>0</v>
      </c>
      <c r="C47" t="s" s="61">
        <v>15</v>
      </c>
      <c r="D47" s="35"/>
      <c r="E47" t="s" s="36">
        <v>194</v>
      </c>
      <c r="F47" t="s" s="37">
        <v>17</v>
      </c>
      <c r="G47" t="s" s="38">
        <v>18</v>
      </c>
      <c r="H47" s="39"/>
      <c r="I47" s="51"/>
      <c r="J47" s="41"/>
      <c r="K47" s="42"/>
      <c r="L47" s="52"/>
      <c r="M47" s="41"/>
      <c r="N47" s="42"/>
      <c r="O47" s="52"/>
      <c r="P47" s="41">
        <v>99</v>
      </c>
      <c r="Q47" s="42"/>
      <c r="R47" s="52"/>
      <c r="S47" s="41">
        <v>269</v>
      </c>
      <c r="T47" s="42"/>
      <c r="U47" s="53"/>
      <c r="V47" s="41"/>
      <c r="W47" s="42"/>
      <c r="X47" s="54"/>
      <c r="Y47" s="46"/>
      <c r="Z47" t="s" s="36">
        <v>194</v>
      </c>
      <c r="AA47" t="s" s="37">
        <v>195</v>
      </c>
      <c r="AB47" t="s" s="47">
        <v>196</v>
      </c>
      <c r="AC47" s="46"/>
      <c r="AD47" t="s" s="48">
        <v>197</v>
      </c>
    </row>
    <row r="48" ht="40" customHeight="1">
      <c r="A48" s="32">
        <f>J48*K48+M48*N48+P48*Q48+S48*T48+V48*W48</f>
        <v>0</v>
      </c>
      <c r="B48" s="33">
        <f>A48*G48</f>
        <v>0</v>
      </c>
      <c r="C48" t="s" s="56">
        <v>15</v>
      </c>
      <c r="D48" s="35"/>
      <c r="E48" t="s" s="36">
        <v>198</v>
      </c>
      <c r="F48" t="s" s="37">
        <v>17</v>
      </c>
      <c r="G48" t="s" s="38">
        <v>18</v>
      </c>
      <c r="H48" s="39"/>
      <c r="I48" s="51"/>
      <c r="J48" s="41"/>
      <c r="K48" s="42"/>
      <c r="L48" s="52"/>
      <c r="M48" s="41"/>
      <c r="N48" s="42"/>
      <c r="O48" s="52"/>
      <c r="P48" s="41">
        <v>129</v>
      </c>
      <c r="Q48" s="42"/>
      <c r="R48" s="52"/>
      <c r="S48" s="41">
        <v>329</v>
      </c>
      <c r="T48" s="42"/>
      <c r="U48" s="53"/>
      <c r="V48" s="41">
        <v>799</v>
      </c>
      <c r="W48" s="42"/>
      <c r="X48" s="54"/>
      <c r="Y48" s="46"/>
      <c r="Z48" t="s" s="36">
        <v>199</v>
      </c>
      <c r="AA48" t="s" s="37">
        <v>28</v>
      </c>
      <c r="AB48" t="s" s="47">
        <v>200</v>
      </c>
      <c r="AC48" s="46"/>
      <c r="AD48" t="s" s="48">
        <v>201</v>
      </c>
    </row>
    <row r="49" ht="40" customHeight="1">
      <c r="A49" s="32">
        <f>J49*K49+M49*N49+P49*Q49+S49*T49+V49*W49</f>
        <v>0</v>
      </c>
      <c r="B49" s="33">
        <f>A49*G49</f>
        <v>0</v>
      </c>
      <c r="C49" t="s" s="56">
        <v>36</v>
      </c>
      <c r="D49" s="35"/>
      <c r="E49" t="s" s="36">
        <v>202</v>
      </c>
      <c r="F49" t="s" s="37">
        <v>103</v>
      </c>
      <c r="G49" t="s" s="38">
        <v>18</v>
      </c>
      <c r="H49" s="39"/>
      <c r="I49" s="51"/>
      <c r="J49" s="41"/>
      <c r="K49" s="42"/>
      <c r="L49" s="52"/>
      <c r="M49" s="41">
        <v>89</v>
      </c>
      <c r="N49" s="42"/>
      <c r="O49" s="52"/>
      <c r="P49" s="41">
        <v>169</v>
      </c>
      <c r="Q49" s="42"/>
      <c r="R49" s="52"/>
      <c r="S49" s="41">
        <v>449</v>
      </c>
      <c r="T49" s="42"/>
      <c r="U49" s="53"/>
      <c r="V49" s="41"/>
      <c r="W49" s="42"/>
      <c r="X49" s="54"/>
      <c r="Y49" s="46"/>
      <c r="Z49" t="s" s="36">
        <v>203</v>
      </c>
      <c r="AA49" t="s" s="37">
        <v>28</v>
      </c>
      <c r="AB49" t="s" s="47">
        <v>204</v>
      </c>
      <c r="AC49" s="46"/>
      <c r="AD49" t="s" s="48">
        <v>205</v>
      </c>
    </row>
    <row r="50" ht="40" customHeight="1">
      <c r="A50" s="32">
        <f>J50*K50+M50*N50+P50*Q50+S50*T50+V50*W50</f>
        <v>0</v>
      </c>
      <c r="B50" s="33">
        <f>A50*G50</f>
        <v>0</v>
      </c>
      <c r="C50" t="s" s="34">
        <v>15</v>
      </c>
      <c r="D50" s="35"/>
      <c r="E50" t="s" s="36">
        <v>206</v>
      </c>
      <c r="F50" t="s" s="37">
        <v>17</v>
      </c>
      <c r="G50" t="s" s="38">
        <v>18</v>
      </c>
      <c r="H50" s="39"/>
      <c r="I50" s="51"/>
      <c r="J50" s="41"/>
      <c r="K50" s="42"/>
      <c r="L50" s="52"/>
      <c r="M50" s="41"/>
      <c r="N50" s="42"/>
      <c r="O50" s="52"/>
      <c r="P50" s="41">
        <v>109</v>
      </c>
      <c r="Q50" s="42"/>
      <c r="R50" s="52"/>
      <c r="S50" s="41">
        <v>289</v>
      </c>
      <c r="T50" s="42"/>
      <c r="U50" s="53"/>
      <c r="V50" s="41">
        <v>829</v>
      </c>
      <c r="W50" s="42"/>
      <c r="X50" s="54"/>
      <c r="Y50" s="46"/>
      <c r="Z50" t="s" s="36">
        <v>207</v>
      </c>
      <c r="AA50" t="s" s="37">
        <v>208</v>
      </c>
      <c r="AB50" t="s" s="47">
        <v>209</v>
      </c>
      <c r="AC50" s="46"/>
      <c r="AD50" t="s" s="48">
        <v>210</v>
      </c>
    </row>
    <row r="51" ht="40" customHeight="1">
      <c r="A51" s="32">
        <f>J51*K51+M51*N51+P51*Q51+S51*T51+V51*W51</f>
        <v>0</v>
      </c>
      <c r="B51" s="33">
        <f>A51*G51</f>
        <v>0</v>
      </c>
      <c r="C51" t="s" s="62">
        <v>23</v>
      </c>
      <c r="D51" s="35"/>
      <c r="E51" t="s" s="36">
        <v>211</v>
      </c>
      <c r="F51" t="s" s="37">
        <v>17</v>
      </c>
      <c r="G51" t="s" s="38">
        <v>18</v>
      </c>
      <c r="H51" s="39"/>
      <c r="I51" s="51"/>
      <c r="J51" s="41"/>
      <c r="K51" s="42"/>
      <c r="L51" s="52"/>
      <c r="M51" s="41"/>
      <c r="N51" s="42"/>
      <c r="O51" s="52"/>
      <c r="P51" s="41">
        <v>59</v>
      </c>
      <c r="Q51" s="42"/>
      <c r="R51" s="52"/>
      <c r="S51" s="41">
        <v>129</v>
      </c>
      <c r="T51" s="42"/>
      <c r="U51" s="53"/>
      <c r="V51" s="41">
        <v>329</v>
      </c>
      <c r="W51" s="42"/>
      <c r="X51" s="54"/>
      <c r="Y51" s="46"/>
      <c r="Z51" t="s" s="36">
        <v>212</v>
      </c>
      <c r="AA51" t="s" s="37">
        <v>213</v>
      </c>
      <c r="AB51" t="s" s="47">
        <v>214</v>
      </c>
      <c r="AC51" s="46"/>
      <c r="AD51" t="s" s="48">
        <v>215</v>
      </c>
    </row>
    <row r="52" ht="40" customHeight="1">
      <c r="A52" s="32">
        <f>J52*K52+M52*N52+P52*Q52+S52*T52+V52*W52</f>
        <v>0</v>
      </c>
      <c r="B52" s="33">
        <f>A52*G52</f>
        <v>0</v>
      </c>
      <c r="C52" t="s" s="55">
        <v>15</v>
      </c>
      <c r="D52" s="35"/>
      <c r="E52" t="s" s="36">
        <v>216</v>
      </c>
      <c r="F52" t="s" s="37">
        <v>17</v>
      </c>
      <c r="G52" t="s" s="38">
        <v>18</v>
      </c>
      <c r="H52" s="39"/>
      <c r="I52" s="51"/>
      <c r="J52" s="41"/>
      <c r="K52" s="42"/>
      <c r="L52" s="52"/>
      <c r="M52" s="41"/>
      <c r="N52" s="42"/>
      <c r="O52" s="52"/>
      <c r="P52" s="41">
        <v>69</v>
      </c>
      <c r="Q52" s="42"/>
      <c r="R52" s="52"/>
      <c r="S52" s="41">
        <v>159</v>
      </c>
      <c r="T52" s="42"/>
      <c r="U52" s="53"/>
      <c r="V52" s="41"/>
      <c r="W52" s="42"/>
      <c r="X52" s="54"/>
      <c r="Y52" s="46"/>
      <c r="Z52" t="s" s="36">
        <v>217</v>
      </c>
      <c r="AA52" t="s" s="37">
        <v>218</v>
      </c>
      <c r="AB52" t="s" s="47">
        <v>219</v>
      </c>
      <c r="AC52" s="46"/>
      <c r="AD52" t="s" s="48">
        <v>220</v>
      </c>
    </row>
    <row r="53" ht="52" customHeight="1">
      <c r="A53" s="32">
        <f>J53*K53+M53*N53+P53*Q53+S53*T53+V53*W53</f>
        <v>0</v>
      </c>
      <c r="B53" s="33">
        <f>A53*G53</f>
        <v>0</v>
      </c>
      <c r="C53" s="65"/>
      <c r="D53" s="35"/>
      <c r="E53" t="s" s="36">
        <v>221</v>
      </c>
      <c r="F53" t="s" s="36">
        <v>64</v>
      </c>
      <c r="G53" t="s" s="38">
        <v>18</v>
      </c>
      <c r="H53" s="39"/>
      <c r="I53" s="51"/>
      <c r="J53" s="41">
        <v>249</v>
      </c>
      <c r="K53" s="42"/>
      <c r="L53" s="52"/>
      <c r="M53" s="41">
        <v>529</v>
      </c>
      <c r="N53" s="42"/>
      <c r="O53" s="52"/>
      <c r="P53" s="41">
        <v>949</v>
      </c>
      <c r="Q53" s="42"/>
      <c r="R53" s="52"/>
      <c r="S53" s="41">
        <v>2499</v>
      </c>
      <c r="T53" s="42"/>
      <c r="U53" s="53"/>
      <c r="V53" s="41"/>
      <c r="W53" s="42"/>
      <c r="X53" s="54"/>
      <c r="Y53" s="46"/>
      <c r="Z53" t="s" s="36">
        <v>222</v>
      </c>
      <c r="AA53" t="s" s="37">
        <v>66</v>
      </c>
      <c r="AB53" t="s" s="47">
        <v>223</v>
      </c>
      <c r="AC53" s="46"/>
      <c r="AD53" t="s" s="48">
        <v>224</v>
      </c>
    </row>
    <row r="54" ht="40" customHeight="1">
      <c r="A54" s="32">
        <f>J54*K54+M54*N54+P54*Q54+S54*T54+V54*W54</f>
        <v>0</v>
      </c>
      <c r="B54" s="33">
        <f>A54*G54</f>
        <v>0</v>
      </c>
      <c r="C54" t="s" s="61">
        <v>36</v>
      </c>
      <c r="D54" s="35"/>
      <c r="E54" t="s" s="36">
        <v>225</v>
      </c>
      <c r="F54" t="s" s="37">
        <v>17</v>
      </c>
      <c r="G54" t="s" s="38">
        <v>18</v>
      </c>
      <c r="H54" s="39"/>
      <c r="I54" s="51"/>
      <c r="J54" s="41"/>
      <c r="K54" s="42"/>
      <c r="L54" s="52"/>
      <c r="M54" s="41">
        <v>79</v>
      </c>
      <c r="N54" s="42"/>
      <c r="O54" s="52"/>
      <c r="P54" s="41">
        <v>149</v>
      </c>
      <c r="Q54" s="42"/>
      <c r="R54" s="52"/>
      <c r="S54" s="41">
        <v>349</v>
      </c>
      <c r="T54" s="42"/>
      <c r="U54" s="53"/>
      <c r="V54" s="41">
        <v>899</v>
      </c>
      <c r="W54" s="42"/>
      <c r="X54" s="54"/>
      <c r="Y54" s="46"/>
      <c r="Z54" t="s" s="36">
        <v>226</v>
      </c>
      <c r="AA54" t="s" s="37">
        <v>227</v>
      </c>
      <c r="AB54" t="s" s="47">
        <v>228</v>
      </c>
      <c r="AC54" s="46"/>
      <c r="AD54" t="s" s="48">
        <v>229</v>
      </c>
    </row>
    <row r="55" ht="40" customHeight="1">
      <c r="A55" s="32">
        <f>J55*K55+M55*N55+P55*Q55+S55*T55+V55*W55</f>
        <v>0</v>
      </c>
      <c r="B55" s="33">
        <f>A55*G55</f>
        <v>0</v>
      </c>
      <c r="C55" t="s" s="61">
        <v>36</v>
      </c>
      <c r="D55" s="35"/>
      <c r="E55" t="s" s="36">
        <v>230</v>
      </c>
      <c r="F55" t="s" s="37">
        <v>17</v>
      </c>
      <c r="G55" t="s" s="38">
        <v>18</v>
      </c>
      <c r="H55" s="39"/>
      <c r="I55" s="51"/>
      <c r="J55" s="41"/>
      <c r="K55" s="42"/>
      <c r="L55" s="52"/>
      <c r="M55" s="41">
        <v>279</v>
      </c>
      <c r="N55" s="42"/>
      <c r="O55" s="52"/>
      <c r="P55" s="41">
        <v>499</v>
      </c>
      <c r="Q55" s="42"/>
      <c r="R55" s="52"/>
      <c r="S55" s="41"/>
      <c r="T55" s="42"/>
      <c r="U55" s="53"/>
      <c r="V55" s="41"/>
      <c r="W55" s="42"/>
      <c r="X55" s="54"/>
      <c r="Y55" s="46"/>
      <c r="Z55" t="s" s="36">
        <v>231</v>
      </c>
      <c r="AA55" t="s" s="37">
        <v>232</v>
      </c>
      <c r="AB55" t="s" s="47">
        <v>233</v>
      </c>
      <c r="AC55" s="46"/>
      <c r="AD55" t="s" s="48">
        <v>234</v>
      </c>
    </row>
    <row r="56" ht="40" customHeight="1">
      <c r="A56" s="32">
        <f>J56*K56+M56*N56+P56*Q56+S56*T56+V56*W56</f>
        <v>0</v>
      </c>
      <c r="B56" s="33">
        <f>A56*G56</f>
        <v>0</v>
      </c>
      <c r="C56" t="s" s="61">
        <v>36</v>
      </c>
      <c r="D56" s="35"/>
      <c r="E56" t="s" s="36">
        <v>235</v>
      </c>
      <c r="F56" t="s" s="37">
        <v>236</v>
      </c>
      <c r="G56" t="s" s="38">
        <v>18</v>
      </c>
      <c r="H56" s="39"/>
      <c r="I56" s="51"/>
      <c r="J56" s="41"/>
      <c r="K56" s="42"/>
      <c r="L56" s="52"/>
      <c r="M56" s="41"/>
      <c r="N56" s="42"/>
      <c r="O56" s="52"/>
      <c r="P56" s="41">
        <v>159</v>
      </c>
      <c r="Q56" s="42"/>
      <c r="R56" s="52"/>
      <c r="S56" s="41"/>
      <c r="T56" s="42"/>
      <c r="U56" s="53"/>
      <c r="V56" s="41"/>
      <c r="W56" s="42"/>
      <c r="X56" s="54"/>
      <c r="Y56" s="46"/>
      <c r="Z56" t="s" s="36">
        <v>235</v>
      </c>
      <c r="AA56" t="s" s="37">
        <v>227</v>
      </c>
      <c r="AB56" t="s" s="47">
        <v>228</v>
      </c>
      <c r="AC56" s="46"/>
      <c r="AD56" t="s" s="48">
        <v>237</v>
      </c>
    </row>
    <row r="57" ht="40" customHeight="1">
      <c r="A57" s="32">
        <f>J57*K57+M57*N57+P57*Q57+S57*T57+V57*W57</f>
        <v>0</v>
      </c>
      <c r="B57" s="33">
        <f>A57*G57</f>
        <v>0</v>
      </c>
      <c r="C57" t="s" s="56">
        <v>23</v>
      </c>
      <c r="D57" s="35"/>
      <c r="E57" t="s" s="36">
        <v>238</v>
      </c>
      <c r="F57" t="s" s="37">
        <v>17</v>
      </c>
      <c r="G57" t="s" s="38">
        <v>18</v>
      </c>
      <c r="H57" s="39"/>
      <c r="I57" s="51"/>
      <c r="J57" s="41"/>
      <c r="K57" s="42"/>
      <c r="L57" s="52"/>
      <c r="M57" s="41"/>
      <c r="N57" s="42"/>
      <c r="O57" s="52"/>
      <c r="P57" s="41">
        <v>69</v>
      </c>
      <c r="Q57" s="42"/>
      <c r="R57" s="52"/>
      <c r="S57" s="41">
        <v>159</v>
      </c>
      <c r="T57" s="42"/>
      <c r="U57" s="53"/>
      <c r="V57" s="41">
        <v>379</v>
      </c>
      <c r="W57" s="42"/>
      <c r="X57" s="54"/>
      <c r="Y57" s="46"/>
      <c r="Z57" t="s" s="36">
        <v>239</v>
      </c>
      <c r="AA57" t="s" s="37">
        <v>28</v>
      </c>
      <c r="AB57" t="s" s="47">
        <v>240</v>
      </c>
      <c r="AC57" s="46"/>
      <c r="AD57" t="s" s="48">
        <v>241</v>
      </c>
    </row>
    <row r="58" ht="40" customHeight="1">
      <c r="A58" s="32">
        <f>J58*K58+M58*N58+P58*Q58+S58*T58+V58*W58</f>
        <v>0</v>
      </c>
      <c r="B58" s="33">
        <f>A58*G58</f>
        <v>0</v>
      </c>
      <c r="C58" t="s" s="56">
        <v>15</v>
      </c>
      <c r="D58" s="35"/>
      <c r="E58" t="s" s="36">
        <v>242</v>
      </c>
      <c r="F58" t="s" s="37">
        <v>17</v>
      </c>
      <c r="G58" t="s" s="38">
        <v>18</v>
      </c>
      <c r="H58" s="39"/>
      <c r="I58" s="51"/>
      <c r="J58" s="41"/>
      <c r="K58" s="42"/>
      <c r="L58" s="52"/>
      <c r="M58" s="41"/>
      <c r="N58" s="42"/>
      <c r="O58" s="52"/>
      <c r="P58" s="41">
        <v>59</v>
      </c>
      <c r="Q58" s="42"/>
      <c r="R58" s="52"/>
      <c r="S58" s="41">
        <v>129</v>
      </c>
      <c r="T58" s="42"/>
      <c r="U58" s="53"/>
      <c r="V58" s="41">
        <v>299</v>
      </c>
      <c r="W58" s="42"/>
      <c r="X58" s="54"/>
      <c r="Y58" s="46"/>
      <c r="Z58" t="s" s="36">
        <v>243</v>
      </c>
      <c r="AA58" t="s" s="37">
        <v>244</v>
      </c>
      <c r="AB58" t="s" s="47">
        <v>245</v>
      </c>
      <c r="AC58" s="46"/>
      <c r="AD58" t="s" s="48">
        <v>246</v>
      </c>
    </row>
    <row r="59" ht="40" customHeight="1">
      <c r="A59" s="32">
        <f>J59*K59+M59*N59+P59*Q59+S59*T59+V59*W59</f>
        <v>0</v>
      </c>
      <c r="B59" s="33">
        <f>A59*G59</f>
        <v>0</v>
      </c>
      <c r="C59" t="s" s="34">
        <v>15</v>
      </c>
      <c r="D59" s="35"/>
      <c r="E59" t="s" s="36">
        <v>247</v>
      </c>
      <c r="F59" t="s" s="37">
        <v>17</v>
      </c>
      <c r="G59" t="s" s="38">
        <v>26</v>
      </c>
      <c r="H59" s="39"/>
      <c r="I59" s="51"/>
      <c r="J59" s="41"/>
      <c r="K59" s="42"/>
      <c r="L59" s="52"/>
      <c r="M59" s="41">
        <v>119</v>
      </c>
      <c r="N59" s="42"/>
      <c r="O59" s="52"/>
      <c r="P59" s="41">
        <v>209</v>
      </c>
      <c r="Q59" s="42"/>
      <c r="R59" s="52"/>
      <c r="S59" s="41">
        <v>569</v>
      </c>
      <c r="T59" s="42"/>
      <c r="U59" s="53"/>
      <c r="V59" s="41">
        <v>1599</v>
      </c>
      <c r="W59" s="42"/>
      <c r="X59" s="54"/>
      <c r="Y59" s="46"/>
      <c r="Z59" t="s" s="36">
        <v>247</v>
      </c>
      <c r="AA59" t="s" s="37">
        <v>248</v>
      </c>
      <c r="AB59" t="s" s="47">
        <v>249</v>
      </c>
      <c r="AC59" s="46"/>
      <c r="AD59" t="s" s="48">
        <v>250</v>
      </c>
    </row>
    <row r="60" ht="40" customHeight="1">
      <c r="A60" s="32">
        <f>J60*K60+M60*N60+P60*Q60+S60*T60+V60*W60</f>
        <v>0</v>
      </c>
      <c r="B60" s="33">
        <f>A60*G60</f>
        <v>0</v>
      </c>
      <c r="C60" t="s" s="64">
        <v>15</v>
      </c>
      <c r="D60" s="35"/>
      <c r="E60" t="s" s="36">
        <v>251</v>
      </c>
      <c r="F60" t="s" s="37">
        <v>17</v>
      </c>
      <c r="G60" t="s" s="38">
        <v>18</v>
      </c>
      <c r="H60" s="39"/>
      <c r="I60" s="51"/>
      <c r="J60" s="41"/>
      <c r="K60" s="42"/>
      <c r="L60" s="52"/>
      <c r="M60" s="41"/>
      <c r="N60" s="42"/>
      <c r="O60" s="52"/>
      <c r="P60" s="41">
        <v>109</v>
      </c>
      <c r="Q60" s="42"/>
      <c r="R60" s="52"/>
      <c r="S60" s="41">
        <v>279</v>
      </c>
      <c r="T60" s="42"/>
      <c r="U60" s="53"/>
      <c r="V60" s="41">
        <v>799</v>
      </c>
      <c r="W60" s="42"/>
      <c r="X60" s="54"/>
      <c r="Y60" s="46"/>
      <c r="Z60" t="s" s="36">
        <v>252</v>
      </c>
      <c r="AA60" t="s" s="37">
        <v>253</v>
      </c>
      <c r="AB60" t="s" s="47">
        <v>254</v>
      </c>
      <c r="AC60" s="46"/>
      <c r="AD60" t="s" s="48">
        <v>255</v>
      </c>
    </row>
    <row r="61" ht="40" customHeight="1">
      <c r="A61" s="32">
        <f>J61*K61+M61*N61+P61*Q61+S61*T61+V61*W61</f>
        <v>0</v>
      </c>
      <c r="B61" s="33">
        <f>A61*G61</f>
        <v>0</v>
      </c>
      <c r="C61" t="s" s="64">
        <v>15</v>
      </c>
      <c r="D61" s="35"/>
      <c r="E61" t="s" s="36">
        <v>256</v>
      </c>
      <c r="F61" t="s" s="37">
        <v>17</v>
      </c>
      <c r="G61" t="s" s="38">
        <v>18</v>
      </c>
      <c r="H61" s="39"/>
      <c r="I61" s="51"/>
      <c r="J61" s="41"/>
      <c r="K61" s="42"/>
      <c r="L61" s="52"/>
      <c r="M61" s="41"/>
      <c r="N61" s="42"/>
      <c r="O61" s="52"/>
      <c r="P61" s="41">
        <v>129</v>
      </c>
      <c r="Q61" s="42"/>
      <c r="R61" s="52"/>
      <c r="S61" s="41">
        <v>359</v>
      </c>
      <c r="T61" s="42"/>
      <c r="U61" s="53"/>
      <c r="V61" s="41"/>
      <c r="W61" s="42"/>
      <c r="X61" s="54"/>
      <c r="Y61" s="46"/>
      <c r="Z61" t="s" s="36">
        <v>257</v>
      </c>
      <c r="AA61" t="s" s="37">
        <v>80</v>
      </c>
      <c r="AB61" t="s" s="47">
        <v>254</v>
      </c>
      <c r="AC61" s="46"/>
      <c r="AD61" t="s" s="48">
        <v>258</v>
      </c>
    </row>
    <row r="62" ht="40" customHeight="1">
      <c r="A62" s="32">
        <f>J62*K62+M62*N62+P62*Q62+S62*T62+V62*W62</f>
        <v>0</v>
      </c>
      <c r="B62" s="33">
        <f>A62*G62</f>
        <v>0</v>
      </c>
      <c r="C62" t="s" s="64">
        <v>15</v>
      </c>
      <c r="D62" s="35"/>
      <c r="E62" t="s" s="36">
        <v>259</v>
      </c>
      <c r="F62" t="s" s="37">
        <v>17</v>
      </c>
      <c r="G62" t="s" s="38">
        <v>26</v>
      </c>
      <c r="H62" s="39"/>
      <c r="I62" s="51"/>
      <c r="J62" s="41"/>
      <c r="K62" s="42"/>
      <c r="L62" s="52"/>
      <c r="M62" s="41">
        <v>119</v>
      </c>
      <c r="N62" s="42"/>
      <c r="O62" s="52"/>
      <c r="P62" s="41">
        <v>219</v>
      </c>
      <c r="Q62" s="42"/>
      <c r="R62" s="52"/>
      <c r="S62" s="41">
        <v>599</v>
      </c>
      <c r="T62" s="42"/>
      <c r="U62" s="53"/>
      <c r="V62" s="41">
        <v>1749</v>
      </c>
      <c r="W62" s="42"/>
      <c r="X62" s="54"/>
      <c r="Y62" s="46"/>
      <c r="Z62" t="s" s="36">
        <v>259</v>
      </c>
      <c r="AA62" t="s" s="37">
        <v>260</v>
      </c>
      <c r="AB62" t="s" s="47">
        <v>261</v>
      </c>
      <c r="AC62" s="46"/>
      <c r="AD62" t="s" s="48">
        <v>262</v>
      </c>
    </row>
    <row r="63" ht="40" customHeight="1">
      <c r="A63" s="32">
        <f>J63*K63+M63*N63+P63*Q63+S63*T63+V63*W63</f>
        <v>0</v>
      </c>
      <c r="B63" s="33">
        <f>A63*G63</f>
        <v>0</v>
      </c>
      <c r="C63" t="s" s="56">
        <v>23</v>
      </c>
      <c r="D63" s="35"/>
      <c r="E63" t="s" s="36">
        <v>263</v>
      </c>
      <c r="F63" t="s" s="37">
        <v>17</v>
      </c>
      <c r="G63" t="s" s="38">
        <v>18</v>
      </c>
      <c r="H63" s="39"/>
      <c r="I63" s="51"/>
      <c r="J63" s="41"/>
      <c r="K63" s="42"/>
      <c r="L63" s="52"/>
      <c r="M63" s="41"/>
      <c r="N63" s="42"/>
      <c r="O63" s="52"/>
      <c r="P63" s="41">
        <v>69</v>
      </c>
      <c r="Q63" s="42"/>
      <c r="R63" s="52"/>
      <c r="S63" s="41">
        <v>159</v>
      </c>
      <c r="T63" s="42"/>
      <c r="U63" s="53"/>
      <c r="V63" s="41">
        <v>349</v>
      </c>
      <c r="W63" s="42"/>
      <c r="X63" s="54"/>
      <c r="Y63" s="46"/>
      <c r="Z63" t="s" s="36">
        <v>264</v>
      </c>
      <c r="AA63" t="s" s="37">
        <v>265</v>
      </c>
      <c r="AB63" t="s" s="47">
        <v>266</v>
      </c>
      <c r="AC63" s="46"/>
      <c r="AD63" t="s" s="48">
        <v>267</v>
      </c>
    </row>
    <row r="64" ht="40" customHeight="1">
      <c r="A64" s="32">
        <f>J64*K64+M64*N64+P64*Q64+S64*T64+V64*W64</f>
        <v>0</v>
      </c>
      <c r="B64" s="33">
        <f>A64*G64</f>
        <v>0</v>
      </c>
      <c r="C64" t="s" s="58">
        <v>23</v>
      </c>
      <c r="D64" s="35"/>
      <c r="E64" t="s" s="59">
        <v>268</v>
      </c>
      <c r="F64" t="s" s="37">
        <v>60</v>
      </c>
      <c r="G64" t="s" s="38">
        <v>18</v>
      </c>
      <c r="H64" s="39"/>
      <c r="I64" s="51"/>
      <c r="J64" s="41"/>
      <c r="K64" s="42"/>
      <c r="L64" s="52"/>
      <c r="M64" s="41"/>
      <c r="N64" s="42"/>
      <c r="O64" s="52"/>
      <c r="P64" s="41">
        <v>69</v>
      </c>
      <c r="Q64" s="42"/>
      <c r="R64" s="52"/>
      <c r="S64" s="41">
        <v>149</v>
      </c>
      <c r="T64" s="42"/>
      <c r="U64" s="53"/>
      <c r="V64" s="41">
        <v>359</v>
      </c>
      <c r="W64" s="42"/>
      <c r="X64" s="54"/>
      <c r="Y64" s="46"/>
      <c r="Z64" t="s" s="36">
        <v>269</v>
      </c>
      <c r="AA64" t="s" s="37">
        <v>90</v>
      </c>
      <c r="AB64" t="s" s="47">
        <v>270</v>
      </c>
      <c r="AC64" s="46"/>
      <c r="AD64" t="s" s="48">
        <v>271</v>
      </c>
    </row>
    <row r="65" ht="40" customHeight="1">
      <c r="A65" s="32">
        <f>J65*K65+M65*N65+P65*Q65+S65*T65+V65*W65</f>
        <v>0</v>
      </c>
      <c r="B65" s="33">
        <f>A65*G65</f>
        <v>0</v>
      </c>
      <c r="C65" t="s" s="58">
        <v>23</v>
      </c>
      <c r="D65" s="35"/>
      <c r="E65" t="s" s="59">
        <v>272</v>
      </c>
      <c r="F65" t="s" s="37">
        <v>17</v>
      </c>
      <c r="G65" t="s" s="38">
        <v>18</v>
      </c>
      <c r="H65" s="39"/>
      <c r="I65" s="51"/>
      <c r="J65" s="41"/>
      <c r="K65" s="42"/>
      <c r="L65" s="52"/>
      <c r="M65" s="41"/>
      <c r="N65" s="42"/>
      <c r="O65" s="52"/>
      <c r="P65" s="57">
        <v>79</v>
      </c>
      <c r="Q65" s="42"/>
      <c r="R65" s="52"/>
      <c r="S65" s="57">
        <v>179</v>
      </c>
      <c r="T65" s="42"/>
      <c r="U65" s="53"/>
      <c r="V65" s="41"/>
      <c r="W65" s="42"/>
      <c r="X65" s="54"/>
      <c r="Y65" s="46"/>
      <c r="Z65" t="s" s="36">
        <v>273</v>
      </c>
      <c r="AA65" t="s" s="37">
        <v>90</v>
      </c>
      <c r="AB65" t="s" s="47">
        <v>270</v>
      </c>
      <c r="AC65" s="46"/>
      <c r="AD65" t="s" s="48">
        <v>274</v>
      </c>
    </row>
    <row r="66" ht="40" customHeight="1">
      <c r="A66" s="32">
        <f>J66*K66+M66*N66+P66*Q66+S66*T66+V66*W66</f>
        <v>0</v>
      </c>
      <c r="B66" s="33">
        <f>A66*G66</f>
        <v>0</v>
      </c>
      <c r="C66" t="s" s="56">
        <v>15</v>
      </c>
      <c r="D66" s="49"/>
      <c r="E66" t="s" s="50">
        <v>275</v>
      </c>
      <c r="F66" t="s" s="37">
        <v>17</v>
      </c>
      <c r="G66" t="s" s="38">
        <v>18</v>
      </c>
      <c r="H66" s="39"/>
      <c r="I66" s="51"/>
      <c r="J66" s="41"/>
      <c r="K66" s="42"/>
      <c r="L66" s="52"/>
      <c r="M66" s="41"/>
      <c r="N66" s="42"/>
      <c r="O66" s="52"/>
      <c r="P66" s="41"/>
      <c r="Q66" s="42"/>
      <c r="R66" s="52"/>
      <c r="S66" s="41"/>
      <c r="T66" s="42"/>
      <c r="U66" s="53"/>
      <c r="V66" s="41"/>
      <c r="W66" s="42"/>
      <c r="X66" s="54"/>
      <c r="Y66" s="46"/>
      <c r="Z66" t="s" s="36">
        <v>276</v>
      </c>
      <c r="AA66" s="37"/>
      <c r="AB66" t="s" s="47">
        <v>277</v>
      </c>
      <c r="AC66" s="46"/>
      <c r="AD66" t="s" s="48">
        <v>278</v>
      </c>
    </row>
    <row r="67" ht="40" customHeight="1">
      <c r="A67" s="32">
        <f>J67*K67+M67*N67+P67*Q67+S67*T67+V67*W67</f>
        <v>0</v>
      </c>
      <c r="B67" s="33">
        <f>A67*G67</f>
        <v>0</v>
      </c>
      <c r="C67" t="s" s="63">
        <v>36</v>
      </c>
      <c r="D67" s="35"/>
      <c r="E67" t="s" s="36">
        <v>279</v>
      </c>
      <c r="F67" t="s" s="37">
        <v>38</v>
      </c>
      <c r="G67" t="s" s="38">
        <v>18</v>
      </c>
      <c r="H67" s="39"/>
      <c r="I67" s="51"/>
      <c r="J67" s="41"/>
      <c r="K67" s="42"/>
      <c r="L67" s="52"/>
      <c r="M67" s="41">
        <v>149</v>
      </c>
      <c r="N67" s="42"/>
      <c r="O67" s="52"/>
      <c r="P67" s="41">
        <v>279</v>
      </c>
      <c r="Q67" s="42"/>
      <c r="R67" s="52"/>
      <c r="S67" s="41"/>
      <c r="T67" s="42"/>
      <c r="U67" s="53"/>
      <c r="V67" s="41"/>
      <c r="W67" s="42"/>
      <c r="X67" s="54"/>
      <c r="Y67" s="46"/>
      <c r="Z67" t="s" s="36">
        <v>280</v>
      </c>
      <c r="AA67" t="s" s="37">
        <v>28</v>
      </c>
      <c r="AB67" t="s" s="47">
        <v>281</v>
      </c>
      <c r="AC67" s="46"/>
      <c r="AD67" t="s" s="48">
        <v>282</v>
      </c>
    </row>
    <row r="68" ht="40" customHeight="1">
      <c r="A68" s="32">
        <f>J68*K68+M68*N68+P68*Q68+S68*T68+V68*W68</f>
        <v>0</v>
      </c>
      <c r="B68" s="33">
        <f>A68*G68</f>
        <v>0</v>
      </c>
      <c r="C68" t="s" s="55">
        <v>15</v>
      </c>
      <c r="D68" s="35"/>
      <c r="E68" t="s" s="36">
        <v>283</v>
      </c>
      <c r="F68" t="s" s="37">
        <v>17</v>
      </c>
      <c r="G68" t="s" s="38">
        <v>18</v>
      </c>
      <c r="H68" s="39"/>
      <c r="I68" s="51"/>
      <c r="J68" s="41"/>
      <c r="K68" s="42"/>
      <c r="L68" s="52"/>
      <c r="M68" s="41"/>
      <c r="N68" s="42"/>
      <c r="O68" s="52"/>
      <c r="P68" s="41">
        <v>89</v>
      </c>
      <c r="Q68" s="42"/>
      <c r="R68" s="52"/>
      <c r="S68" s="41">
        <v>229</v>
      </c>
      <c r="T68" s="42"/>
      <c r="U68" s="53"/>
      <c r="V68" s="41">
        <v>529</v>
      </c>
      <c r="W68" s="42"/>
      <c r="X68" s="54"/>
      <c r="Y68" s="46"/>
      <c r="Z68" t="s" s="36">
        <v>284</v>
      </c>
      <c r="AA68" t="s" s="37">
        <v>285</v>
      </c>
      <c r="AB68" t="s" s="47">
        <v>286</v>
      </c>
      <c r="AC68" s="46"/>
      <c r="AD68" t="s" s="48">
        <v>287</v>
      </c>
    </row>
    <row r="69" ht="40" customHeight="1">
      <c r="A69" s="32">
        <f>J69*K69+M69*N69+P69*Q69+S69*T69+V69*W69</f>
        <v>0</v>
      </c>
      <c r="B69" s="33">
        <f>A69*G69</f>
        <v>0</v>
      </c>
      <c r="C69" t="s" s="55">
        <v>15</v>
      </c>
      <c r="D69" s="35"/>
      <c r="E69" t="s" s="36">
        <v>288</v>
      </c>
      <c r="F69" t="s" s="37">
        <v>38</v>
      </c>
      <c r="G69" t="s" s="38">
        <v>26</v>
      </c>
      <c r="H69" s="39"/>
      <c r="I69" s="51"/>
      <c r="J69" s="41"/>
      <c r="K69" s="42"/>
      <c r="L69" s="52"/>
      <c r="M69" s="41">
        <v>139</v>
      </c>
      <c r="N69" s="42"/>
      <c r="O69" s="52"/>
      <c r="P69" s="41">
        <v>259</v>
      </c>
      <c r="Q69" s="42"/>
      <c r="R69" s="52"/>
      <c r="S69" s="41">
        <v>699</v>
      </c>
      <c r="T69" s="42"/>
      <c r="U69" s="53"/>
      <c r="V69" s="41"/>
      <c r="W69" s="42"/>
      <c r="X69" s="54"/>
      <c r="Y69" s="46"/>
      <c r="Z69" t="s" s="36">
        <v>289</v>
      </c>
      <c r="AA69" t="s" s="37">
        <v>80</v>
      </c>
      <c r="AB69" t="s" s="47">
        <v>286</v>
      </c>
      <c r="AC69" s="46"/>
      <c r="AD69" t="s" s="48">
        <v>290</v>
      </c>
    </row>
    <row r="70" ht="40" customHeight="1">
      <c r="A70" s="32">
        <f>J70*K70+M70*N70+P70*Q70+S70*T70+V70*W70</f>
        <v>0</v>
      </c>
      <c r="B70" s="33">
        <f>A70*G70</f>
        <v>0</v>
      </c>
      <c r="C70" t="s" s="55">
        <v>15</v>
      </c>
      <c r="D70" s="35"/>
      <c r="E70" t="s" s="36">
        <v>291</v>
      </c>
      <c r="F70" t="s" s="37">
        <v>112</v>
      </c>
      <c r="G70" t="s" s="38">
        <v>26</v>
      </c>
      <c r="H70" s="39"/>
      <c r="I70" s="51"/>
      <c r="J70" s="41"/>
      <c r="K70" s="42"/>
      <c r="L70" s="52"/>
      <c r="M70" s="41">
        <v>89</v>
      </c>
      <c r="N70" s="42"/>
      <c r="O70" s="52"/>
      <c r="P70" s="41">
        <v>159</v>
      </c>
      <c r="Q70" s="42"/>
      <c r="R70" s="52"/>
      <c r="S70" s="41">
        <v>399</v>
      </c>
      <c r="T70" s="42"/>
      <c r="U70" s="53"/>
      <c r="V70" s="41"/>
      <c r="W70" s="42"/>
      <c r="X70" s="54"/>
      <c r="Y70" s="46"/>
      <c r="Z70" t="s" s="36">
        <v>292</v>
      </c>
      <c r="AA70" t="s" s="37">
        <v>80</v>
      </c>
      <c r="AB70" t="s" s="47">
        <v>286</v>
      </c>
      <c r="AC70" s="46"/>
      <c r="AD70" t="s" s="48">
        <v>293</v>
      </c>
    </row>
    <row r="71" ht="40" customHeight="1">
      <c r="A71" s="32">
        <f>J71*K71+M71*N71+P71*Q71+S71*T71+V71*W71</f>
        <v>0</v>
      </c>
      <c r="B71" s="33">
        <f>A71*G71</f>
        <v>0</v>
      </c>
      <c r="C71" t="s" s="55">
        <v>15</v>
      </c>
      <c r="D71" s="35"/>
      <c r="E71" t="s" s="36">
        <v>294</v>
      </c>
      <c r="F71" t="s" s="37">
        <v>112</v>
      </c>
      <c r="G71" t="s" s="38">
        <v>18</v>
      </c>
      <c r="H71" s="39"/>
      <c r="I71" s="51"/>
      <c r="J71" s="41"/>
      <c r="K71" s="42"/>
      <c r="L71" s="52"/>
      <c r="M71" s="41">
        <v>99</v>
      </c>
      <c r="N71" s="42"/>
      <c r="O71" s="52"/>
      <c r="P71" s="41">
        <v>179</v>
      </c>
      <c r="Q71" s="42"/>
      <c r="R71" s="52"/>
      <c r="S71" s="41">
        <v>499</v>
      </c>
      <c r="T71" s="42"/>
      <c r="U71" s="53"/>
      <c r="V71" s="41"/>
      <c r="W71" s="42"/>
      <c r="X71" s="54"/>
      <c r="Y71" s="46"/>
      <c r="Z71" t="s" s="36">
        <v>295</v>
      </c>
      <c r="AA71" t="s" s="37">
        <v>80</v>
      </c>
      <c r="AB71" t="s" s="47">
        <v>286</v>
      </c>
      <c r="AC71" s="46"/>
      <c r="AD71" t="s" s="48">
        <v>296</v>
      </c>
    </row>
    <row r="72" ht="40" customHeight="1">
      <c r="A72" s="32">
        <f>J72*K72+M72*N72+P72*Q72+S72*T72+V72*W72</f>
        <v>0</v>
      </c>
      <c r="B72" s="33">
        <f>A72*G72</f>
        <v>0</v>
      </c>
      <c r="C72" t="s" s="64">
        <v>15</v>
      </c>
      <c r="D72" s="35"/>
      <c r="E72" t="s" s="36">
        <v>297</v>
      </c>
      <c r="F72" t="s" s="37">
        <v>38</v>
      </c>
      <c r="G72" t="s" s="38">
        <v>18</v>
      </c>
      <c r="H72" s="39"/>
      <c r="I72" s="51"/>
      <c r="J72" s="41">
        <v>349</v>
      </c>
      <c r="K72" s="42"/>
      <c r="L72" s="52"/>
      <c r="M72" s="41">
        <v>819</v>
      </c>
      <c r="N72" s="42"/>
      <c r="O72" s="52"/>
      <c r="P72" s="41">
        <v>1499</v>
      </c>
      <c r="Q72" s="42"/>
      <c r="R72" s="52"/>
      <c r="S72" s="41">
        <v>3999</v>
      </c>
      <c r="T72" s="42"/>
      <c r="U72" s="53"/>
      <c r="V72" s="41"/>
      <c r="W72" s="42"/>
      <c r="X72" s="54"/>
      <c r="Y72" s="46"/>
      <c r="Z72" t="s" s="36">
        <v>298</v>
      </c>
      <c r="AA72" t="s" s="37">
        <v>253</v>
      </c>
      <c r="AB72" t="s" s="47">
        <v>299</v>
      </c>
      <c r="AC72" s="46"/>
      <c r="AD72" t="s" s="48">
        <v>300</v>
      </c>
    </row>
    <row r="73" ht="40" customHeight="1">
      <c r="A73" s="32">
        <f>J73*K73+M73*N73+P73*Q73+S73*T73+V73*W73</f>
        <v>0</v>
      </c>
      <c r="B73" s="33">
        <f>A73*G73</f>
        <v>0</v>
      </c>
      <c r="C73" t="s" s="64">
        <v>15</v>
      </c>
      <c r="D73" s="35"/>
      <c r="E73" t="s" s="36">
        <v>301</v>
      </c>
      <c r="F73" t="s" s="37">
        <v>302</v>
      </c>
      <c r="G73" t="s" s="38">
        <v>18</v>
      </c>
      <c r="H73" s="39"/>
      <c r="I73" s="51"/>
      <c r="J73" s="41">
        <v>169</v>
      </c>
      <c r="K73" s="42"/>
      <c r="L73" s="52"/>
      <c r="M73" s="41">
        <v>349</v>
      </c>
      <c r="N73" s="42"/>
      <c r="O73" s="52"/>
      <c r="P73" s="41">
        <v>599</v>
      </c>
      <c r="Q73" s="42"/>
      <c r="R73" s="52"/>
      <c r="S73" s="57">
        <v>1549</v>
      </c>
      <c r="T73" s="42"/>
      <c r="U73" s="53"/>
      <c r="V73" s="41"/>
      <c r="W73" s="42"/>
      <c r="X73" s="54"/>
      <c r="Y73" s="46"/>
      <c r="Z73" t="s" s="36">
        <v>303</v>
      </c>
      <c r="AA73" t="s" s="37">
        <v>66</v>
      </c>
      <c r="AB73" t="s" s="47">
        <v>299</v>
      </c>
      <c r="AC73" s="46"/>
      <c r="AD73" t="s" s="48">
        <v>304</v>
      </c>
    </row>
    <row r="74" ht="40" customHeight="1">
      <c r="A74" s="32">
        <f>J74*K74+M74*N74+P74*Q74+S74*T74+V74*W74</f>
        <v>0</v>
      </c>
      <c r="B74" s="33">
        <f>A74*G74</f>
        <v>0</v>
      </c>
      <c r="C74" t="s" s="64">
        <v>15</v>
      </c>
      <c r="D74" s="49"/>
      <c r="E74" t="s" s="50">
        <v>305</v>
      </c>
      <c r="F74" t="s" s="37">
        <v>38</v>
      </c>
      <c r="G74" t="s" s="38">
        <v>26</v>
      </c>
      <c r="H74" s="39"/>
      <c r="I74" s="51"/>
      <c r="J74" s="41">
        <v>329</v>
      </c>
      <c r="K74" s="42"/>
      <c r="L74" s="52"/>
      <c r="M74" s="41">
        <v>749</v>
      </c>
      <c r="N74" s="42"/>
      <c r="O74" s="52"/>
      <c r="P74" s="41">
        <v>1379</v>
      </c>
      <c r="Q74" s="42"/>
      <c r="R74" s="52"/>
      <c r="S74" s="41">
        <v>3699</v>
      </c>
      <c r="T74" s="42"/>
      <c r="U74" s="53"/>
      <c r="V74" s="41"/>
      <c r="W74" s="42"/>
      <c r="X74" s="54"/>
      <c r="Y74" s="46"/>
      <c r="Z74" t="s" s="36">
        <v>306</v>
      </c>
      <c r="AA74" t="s" s="37">
        <v>66</v>
      </c>
      <c r="AB74" t="s" s="47">
        <v>307</v>
      </c>
      <c r="AC74" s="46"/>
      <c r="AD74" t="s" s="48">
        <v>308</v>
      </c>
    </row>
    <row r="75" ht="40" customHeight="1">
      <c r="A75" s="32">
        <f>J75*K75+M75*N75+P75*Q75+S75*T75+V75*W75</f>
        <v>0</v>
      </c>
      <c r="B75" s="33">
        <f>A75*G75</f>
        <v>0</v>
      </c>
      <c r="C75" t="s" s="64">
        <v>15</v>
      </c>
      <c r="D75" s="35"/>
      <c r="E75" t="s" s="36">
        <v>309</v>
      </c>
      <c r="F75" t="s" s="37">
        <v>112</v>
      </c>
      <c r="G75" t="s" s="38">
        <v>18</v>
      </c>
      <c r="H75" s="39"/>
      <c r="I75" s="51"/>
      <c r="J75" s="41"/>
      <c r="K75" s="42"/>
      <c r="L75" s="52"/>
      <c r="M75" s="41">
        <v>109</v>
      </c>
      <c r="N75" s="42"/>
      <c r="O75" s="52"/>
      <c r="P75" s="41">
        <v>199</v>
      </c>
      <c r="Q75" s="42"/>
      <c r="R75" s="52"/>
      <c r="S75" s="41">
        <v>499</v>
      </c>
      <c r="T75" s="42"/>
      <c r="U75" s="53"/>
      <c r="V75" s="41"/>
      <c r="W75" s="42"/>
      <c r="X75" s="54"/>
      <c r="Y75" s="46"/>
      <c r="Z75" t="s" s="36">
        <v>310</v>
      </c>
      <c r="AA75" t="s" s="37">
        <v>80</v>
      </c>
      <c r="AB75" t="s" s="47">
        <v>311</v>
      </c>
      <c r="AC75" s="46"/>
      <c r="AD75" t="s" s="48">
        <v>312</v>
      </c>
    </row>
    <row r="76" ht="40" customHeight="1">
      <c r="A76" s="32">
        <f>J76*K76+M76*N76+P76*Q76+S76*T76+V76*W76</f>
        <v>0</v>
      </c>
      <c r="B76" s="33">
        <f>A76*G76</f>
        <v>0</v>
      </c>
      <c r="C76" t="s" s="63">
        <v>36</v>
      </c>
      <c r="D76" s="35"/>
      <c r="E76" t="s" s="36">
        <v>313</v>
      </c>
      <c r="F76" t="s" s="37">
        <v>112</v>
      </c>
      <c r="G76" t="s" s="38">
        <v>26</v>
      </c>
      <c r="H76" s="39"/>
      <c r="I76" s="51"/>
      <c r="J76" s="41"/>
      <c r="K76" s="42"/>
      <c r="L76" s="52"/>
      <c r="M76" s="57">
        <v>139</v>
      </c>
      <c r="N76" s="42"/>
      <c r="O76" s="52"/>
      <c r="P76" s="57">
        <v>249</v>
      </c>
      <c r="Q76" s="42"/>
      <c r="R76" s="52"/>
      <c r="S76" s="57">
        <v>649</v>
      </c>
      <c r="T76" s="42"/>
      <c r="U76" s="53"/>
      <c r="V76" s="41"/>
      <c r="W76" s="42"/>
      <c r="X76" s="54"/>
      <c r="Y76" s="46"/>
      <c r="Z76" t="s" s="36">
        <v>314</v>
      </c>
      <c r="AA76" t="s" s="37">
        <v>285</v>
      </c>
      <c r="AB76" t="s" s="47">
        <v>315</v>
      </c>
      <c r="AC76" s="46"/>
      <c r="AD76" t="s" s="48">
        <v>316</v>
      </c>
    </row>
    <row r="77" ht="40" customHeight="1">
      <c r="A77" s="32">
        <f>J77*K77+M77*N77+P77*Q77+S77*T77+V77*W77</f>
        <v>0</v>
      </c>
      <c r="B77" s="33">
        <f>A77*G77</f>
        <v>0</v>
      </c>
      <c r="C77" t="s" s="63">
        <v>36</v>
      </c>
      <c r="D77" s="35"/>
      <c r="E77" t="s" s="36">
        <v>317</v>
      </c>
      <c r="F77" t="s" s="37">
        <v>112</v>
      </c>
      <c r="G77" t="s" s="38">
        <v>18</v>
      </c>
      <c r="H77" s="39"/>
      <c r="I77" s="51"/>
      <c r="J77" s="41"/>
      <c r="K77" s="42"/>
      <c r="L77" s="52"/>
      <c r="M77" s="41">
        <v>139</v>
      </c>
      <c r="N77" s="42"/>
      <c r="O77" s="52"/>
      <c r="P77" s="41">
        <v>249</v>
      </c>
      <c r="Q77" s="42"/>
      <c r="R77" s="52"/>
      <c r="S77" s="41">
        <v>649</v>
      </c>
      <c r="T77" s="42"/>
      <c r="U77" s="53"/>
      <c r="V77" s="41">
        <v>1899</v>
      </c>
      <c r="W77" s="42"/>
      <c r="X77" s="54"/>
      <c r="Y77" s="46"/>
      <c r="Z77" t="s" s="36">
        <v>318</v>
      </c>
      <c r="AA77" t="s" s="37">
        <v>66</v>
      </c>
      <c r="AB77" t="s" s="47">
        <v>315</v>
      </c>
      <c r="AC77" s="46"/>
      <c r="AD77" t="s" s="48">
        <v>319</v>
      </c>
    </row>
    <row r="78" ht="40" customHeight="1">
      <c r="A78" s="32">
        <f>J78*K78+M78*N78+P78*Q78+S78*T78+V78*W78</f>
        <v>0</v>
      </c>
      <c r="B78" s="33"/>
      <c r="C78" t="s" s="64">
        <v>15</v>
      </c>
      <c r="D78" s="35"/>
      <c r="E78" t="s" s="36">
        <v>320</v>
      </c>
      <c r="F78" t="s" s="37">
        <v>38</v>
      </c>
      <c r="G78" t="s" s="38">
        <v>149</v>
      </c>
      <c r="H78" s="39"/>
      <c r="I78" s="51"/>
      <c r="J78" s="41">
        <v>499</v>
      </c>
      <c r="K78" s="42"/>
      <c r="L78" s="52"/>
      <c r="M78" s="41">
        <v>1199</v>
      </c>
      <c r="N78" s="42"/>
      <c r="O78" s="52"/>
      <c r="P78" s="41">
        <v>2349</v>
      </c>
      <c r="Q78" s="42"/>
      <c r="R78" s="52"/>
      <c r="S78" s="41">
        <v>6599</v>
      </c>
      <c r="T78" s="42"/>
      <c r="U78" s="53"/>
      <c r="V78" s="41"/>
      <c r="W78" s="42"/>
      <c r="X78" s="54"/>
      <c r="Y78" s="46"/>
      <c r="Z78" t="s" s="36">
        <v>321</v>
      </c>
      <c r="AA78" t="s" s="37">
        <v>322</v>
      </c>
      <c r="AB78" t="s" s="47">
        <v>323</v>
      </c>
      <c r="AC78" s="46"/>
      <c r="AD78" t="s" s="48">
        <v>324</v>
      </c>
    </row>
    <row r="79" ht="40" customHeight="1">
      <c r="A79" s="32">
        <f>J79*K79+M79*N79+P79*Q79+S79*T79+V79*W79</f>
        <v>0</v>
      </c>
      <c r="B79" s="33">
        <f>A79*G79</f>
        <v>0</v>
      </c>
      <c r="C79" t="s" s="58">
        <v>23</v>
      </c>
      <c r="D79" s="35"/>
      <c r="E79" t="s" s="59">
        <v>325</v>
      </c>
      <c r="F79" t="s" s="37">
        <v>17</v>
      </c>
      <c r="G79" t="s" s="38">
        <v>18</v>
      </c>
      <c r="H79" s="39"/>
      <c r="I79" s="51"/>
      <c r="J79" s="41"/>
      <c r="K79" s="42"/>
      <c r="L79" s="52"/>
      <c r="M79" s="41"/>
      <c r="N79" s="42"/>
      <c r="O79" s="52"/>
      <c r="P79" s="41">
        <v>99</v>
      </c>
      <c r="Q79" s="42"/>
      <c r="R79" s="52"/>
      <c r="S79" s="41">
        <v>269</v>
      </c>
      <c r="T79" s="42"/>
      <c r="U79" s="53"/>
      <c r="V79" s="41">
        <v>629</v>
      </c>
      <c r="W79" s="42"/>
      <c r="X79" s="54"/>
      <c r="Y79" s="46"/>
      <c r="Z79" t="s" s="36">
        <v>326</v>
      </c>
      <c r="AA79" t="s" s="37">
        <v>327</v>
      </c>
      <c r="AB79" t="s" s="47">
        <v>328</v>
      </c>
      <c r="AC79" s="46"/>
      <c r="AD79" t="s" s="48">
        <v>329</v>
      </c>
    </row>
    <row r="80" ht="40" customHeight="1">
      <c r="A80" s="32">
        <f>J80*K80+M80*N80+P80*Q80+S80*T80+V80*W80</f>
        <v>0</v>
      </c>
      <c r="B80" s="33">
        <f>A80*G80</f>
        <v>0</v>
      </c>
      <c r="C80" t="s" s="34">
        <v>15</v>
      </c>
      <c r="D80" s="35"/>
      <c r="E80" t="s" s="36">
        <v>330</v>
      </c>
      <c r="F80" t="s" s="37">
        <v>17</v>
      </c>
      <c r="G80" t="s" s="38">
        <v>18</v>
      </c>
      <c r="H80" s="39"/>
      <c r="I80" s="51"/>
      <c r="J80" s="41"/>
      <c r="K80" s="42"/>
      <c r="L80" s="52"/>
      <c r="M80" s="41">
        <v>219</v>
      </c>
      <c r="N80" s="42"/>
      <c r="O80" s="52"/>
      <c r="P80" s="41">
        <v>389</v>
      </c>
      <c r="Q80" s="42"/>
      <c r="R80" s="52"/>
      <c r="S80" s="41">
        <v>999</v>
      </c>
      <c r="T80" s="42"/>
      <c r="U80" s="53"/>
      <c r="V80" s="41"/>
      <c r="W80" s="42"/>
      <c r="X80" s="54"/>
      <c r="Y80" s="46"/>
      <c r="Z80" t="s" s="36">
        <v>331</v>
      </c>
      <c r="AA80" t="s" s="37">
        <v>332</v>
      </c>
      <c r="AB80" t="s" s="47">
        <v>333</v>
      </c>
      <c r="AC80" s="46"/>
      <c r="AD80" t="s" s="48">
        <v>334</v>
      </c>
    </row>
    <row r="81" ht="40" customHeight="1">
      <c r="A81" s="32">
        <f>J81*K81+M81*N81+P81*Q81+S81*T81+V81*W81</f>
        <v>0</v>
      </c>
      <c r="B81" s="33">
        <f>A81*G81</f>
        <v>0</v>
      </c>
      <c r="C81" t="s" s="34">
        <v>15</v>
      </c>
      <c r="D81" s="49"/>
      <c r="E81" t="s" s="50">
        <v>335</v>
      </c>
      <c r="F81" t="s" s="37">
        <v>17</v>
      </c>
      <c r="G81" t="s" s="38">
        <v>18</v>
      </c>
      <c r="H81" s="39"/>
      <c r="I81" s="51"/>
      <c r="J81" s="41"/>
      <c r="K81" s="42"/>
      <c r="L81" s="52"/>
      <c r="M81" s="41">
        <v>229</v>
      </c>
      <c r="N81" s="42"/>
      <c r="O81" s="52"/>
      <c r="P81" s="41">
        <v>389</v>
      </c>
      <c r="Q81" s="42"/>
      <c r="R81" s="52"/>
      <c r="S81" s="41">
        <v>1049</v>
      </c>
      <c r="T81" s="42"/>
      <c r="U81" s="53"/>
      <c r="V81" s="41"/>
      <c r="W81" s="42"/>
      <c r="X81" s="54"/>
      <c r="Y81" s="46"/>
      <c r="Z81" t="s" s="36">
        <v>336</v>
      </c>
      <c r="AA81" t="s" s="37">
        <v>332</v>
      </c>
      <c r="AB81" t="s" s="47">
        <v>337</v>
      </c>
      <c r="AC81" s="46"/>
      <c r="AD81" t="s" s="48">
        <v>338</v>
      </c>
    </row>
    <row r="82" ht="40" customHeight="1">
      <c r="A82" s="32">
        <f>J82*K82+M82*N82+P82*Q82+S82*T82+V82*W82</f>
        <v>0</v>
      </c>
      <c r="B82" s="33">
        <f>A82*G82</f>
        <v>0</v>
      </c>
      <c r="C82" t="s" s="55">
        <v>15</v>
      </c>
      <c r="D82" s="35"/>
      <c r="E82" t="s" s="36">
        <v>339</v>
      </c>
      <c r="F82" t="s" s="37">
        <v>17</v>
      </c>
      <c r="G82" t="s" s="38">
        <v>18</v>
      </c>
      <c r="H82" s="39"/>
      <c r="I82" s="51"/>
      <c r="J82" s="41"/>
      <c r="K82" s="42"/>
      <c r="L82" s="52"/>
      <c r="M82" s="41">
        <v>99</v>
      </c>
      <c r="N82" s="42"/>
      <c r="O82" s="52"/>
      <c r="P82" s="41">
        <v>179</v>
      </c>
      <c r="Q82" s="42"/>
      <c r="R82" s="52"/>
      <c r="S82" s="41">
        <v>499</v>
      </c>
      <c r="T82" s="42"/>
      <c r="U82" s="53"/>
      <c r="V82" s="41"/>
      <c r="W82" s="42"/>
      <c r="X82" s="54"/>
      <c r="Y82" s="46"/>
      <c r="Z82" t="s" s="36">
        <v>340</v>
      </c>
      <c r="AA82" t="s" s="37">
        <v>341</v>
      </c>
      <c r="AB82" t="s" s="47">
        <v>342</v>
      </c>
      <c r="AC82" s="46"/>
      <c r="AD82" t="s" s="48">
        <v>343</v>
      </c>
    </row>
    <row r="83" ht="40" customHeight="1">
      <c r="A83" s="32">
        <f>J83*K83+M83*N83+P83*Q83+S83*T83+V83*W83</f>
        <v>0</v>
      </c>
      <c r="B83" s="33">
        <f>A83*G83</f>
        <v>0</v>
      </c>
      <c r="C83" t="s" s="55">
        <v>15</v>
      </c>
      <c r="D83" s="35"/>
      <c r="E83" t="s" s="36">
        <v>344</v>
      </c>
      <c r="F83" t="s" s="37">
        <v>17</v>
      </c>
      <c r="G83" t="s" s="38">
        <v>18</v>
      </c>
      <c r="H83" s="39"/>
      <c r="I83" s="51"/>
      <c r="J83" s="41"/>
      <c r="K83" s="42"/>
      <c r="L83" s="52"/>
      <c r="M83" s="41"/>
      <c r="N83" s="42"/>
      <c r="O83" s="52"/>
      <c r="P83" s="41">
        <v>59</v>
      </c>
      <c r="Q83" s="42"/>
      <c r="R83" s="52"/>
      <c r="S83" s="41">
        <v>139</v>
      </c>
      <c r="T83" s="42"/>
      <c r="U83" s="53"/>
      <c r="V83" s="41">
        <v>349</v>
      </c>
      <c r="W83" s="42"/>
      <c r="X83" s="54"/>
      <c r="Y83" s="46"/>
      <c r="Z83" t="s" s="36">
        <v>345</v>
      </c>
      <c r="AA83" t="s" s="37">
        <v>341</v>
      </c>
      <c r="AB83" t="s" s="47">
        <v>342</v>
      </c>
      <c r="AC83" s="46"/>
      <c r="AD83" t="s" s="48">
        <v>346</v>
      </c>
    </row>
    <row r="84" ht="52" customHeight="1">
      <c r="A84" s="32">
        <f>J84*K84+M84*N84+P84*Q84+S84*T84+V84*W84</f>
        <v>0</v>
      </c>
      <c r="B84" s="33">
        <f>A84*G84</f>
        <v>0</v>
      </c>
      <c r="C84" s="66"/>
      <c r="D84" s="35"/>
      <c r="E84" t="s" s="36">
        <v>347</v>
      </c>
      <c r="F84" t="s" s="36">
        <v>64</v>
      </c>
      <c r="G84" t="s" s="38">
        <v>18</v>
      </c>
      <c r="H84" s="39"/>
      <c r="I84" s="51"/>
      <c r="J84" s="41">
        <v>279</v>
      </c>
      <c r="K84" s="42"/>
      <c r="L84" s="52"/>
      <c r="M84" s="41">
        <v>629</v>
      </c>
      <c r="N84" s="42"/>
      <c r="O84" s="52"/>
      <c r="P84" s="41">
        <v>1099</v>
      </c>
      <c r="Q84" s="42"/>
      <c r="R84" s="52"/>
      <c r="S84" s="41">
        <v>2999</v>
      </c>
      <c r="T84" s="42"/>
      <c r="U84" s="53"/>
      <c r="V84" s="41"/>
      <c r="W84" s="42"/>
      <c r="X84" s="54"/>
      <c r="Y84" s="46"/>
      <c r="Z84" t="s" s="36">
        <v>348</v>
      </c>
      <c r="AA84" t="s" s="37">
        <v>66</v>
      </c>
      <c r="AB84" t="s" s="47">
        <v>349</v>
      </c>
      <c r="AC84" s="46"/>
      <c r="AD84" t="s" s="48">
        <v>350</v>
      </c>
    </row>
    <row r="85" ht="40" customHeight="1">
      <c r="A85" s="32">
        <f>J85*K85+M85*N85+P85*Q85+S85*T85+V85*W85</f>
        <v>0</v>
      </c>
      <c r="B85" s="33">
        <f>A85*G85</f>
        <v>0</v>
      </c>
      <c r="C85" t="s" s="55">
        <v>15</v>
      </c>
      <c r="D85" s="35"/>
      <c r="E85" t="s" s="36">
        <v>351</v>
      </c>
      <c r="F85" t="s" s="37">
        <v>17</v>
      </c>
      <c r="G85" t="s" s="38">
        <v>18</v>
      </c>
      <c r="H85" s="39"/>
      <c r="I85" s="51"/>
      <c r="J85" s="41"/>
      <c r="K85" s="42"/>
      <c r="L85" s="52"/>
      <c r="M85" s="57">
        <v>119</v>
      </c>
      <c r="N85" s="42"/>
      <c r="O85" s="52"/>
      <c r="P85" s="57">
        <v>219</v>
      </c>
      <c r="Q85" s="42"/>
      <c r="R85" s="52"/>
      <c r="S85" s="57">
        <v>629</v>
      </c>
      <c r="T85" s="42"/>
      <c r="U85" s="53"/>
      <c r="V85" s="41"/>
      <c r="W85" s="42"/>
      <c r="X85" s="54"/>
      <c r="Y85" s="46"/>
      <c r="Z85" t="s" s="36">
        <v>352</v>
      </c>
      <c r="AA85" t="s" s="37">
        <v>353</v>
      </c>
      <c r="AB85" t="s" s="47">
        <v>354</v>
      </c>
      <c r="AC85" s="46"/>
      <c r="AD85" t="s" s="48">
        <v>355</v>
      </c>
    </row>
    <row r="86" ht="40" customHeight="1">
      <c r="A86" s="32">
        <f>J86*K86+M86*N86+P86*Q86+S86*T86+V86*W86</f>
        <v>0</v>
      </c>
      <c r="B86" s="33">
        <f>A86*G86</f>
        <v>0</v>
      </c>
      <c r="C86" t="s" s="55">
        <v>15</v>
      </c>
      <c r="D86" s="35"/>
      <c r="E86" t="s" s="36">
        <v>356</v>
      </c>
      <c r="F86" t="s" s="37">
        <v>112</v>
      </c>
      <c r="G86" t="s" s="38">
        <v>26</v>
      </c>
      <c r="H86" s="39"/>
      <c r="I86" s="51"/>
      <c r="J86" s="41"/>
      <c r="K86" s="42"/>
      <c r="L86" s="52"/>
      <c r="M86" s="41">
        <v>139</v>
      </c>
      <c r="N86" s="42"/>
      <c r="O86" s="52"/>
      <c r="P86" s="41">
        <v>249</v>
      </c>
      <c r="Q86" s="42"/>
      <c r="R86" s="52"/>
      <c r="S86" s="41">
        <v>699</v>
      </c>
      <c r="T86" s="42"/>
      <c r="U86" s="53"/>
      <c r="V86" s="41"/>
      <c r="W86" s="42"/>
      <c r="X86" s="54"/>
      <c r="Y86" s="46"/>
      <c r="Z86" t="s" s="36">
        <v>357</v>
      </c>
      <c r="AA86" t="s" s="37">
        <v>353</v>
      </c>
      <c r="AB86" t="s" s="47">
        <v>354</v>
      </c>
      <c r="AC86" s="46"/>
      <c r="AD86" t="s" s="48">
        <v>358</v>
      </c>
    </row>
    <row r="87" ht="40" customHeight="1">
      <c r="A87" s="32">
        <f>J87*K87+M87*N87+P87*Q87+S87*T87+V87*W87</f>
        <v>0</v>
      </c>
      <c r="B87" s="33">
        <f>A87*G87</f>
        <v>0</v>
      </c>
      <c r="C87" t="s" s="58">
        <v>23</v>
      </c>
      <c r="D87" s="35"/>
      <c r="E87" t="s" s="59">
        <v>359</v>
      </c>
      <c r="F87" t="s" s="37">
        <v>60</v>
      </c>
      <c r="G87" t="s" s="38">
        <v>18</v>
      </c>
      <c r="H87" s="39"/>
      <c r="I87" s="51"/>
      <c r="J87" s="41"/>
      <c r="K87" s="42"/>
      <c r="L87" s="52"/>
      <c r="M87" s="41"/>
      <c r="N87" s="42"/>
      <c r="O87" s="52"/>
      <c r="P87" s="41">
        <v>69</v>
      </c>
      <c r="Q87" s="42"/>
      <c r="R87" s="52"/>
      <c r="S87" s="41">
        <v>159</v>
      </c>
      <c r="T87" s="42"/>
      <c r="U87" s="53"/>
      <c r="V87" s="41">
        <v>349</v>
      </c>
      <c r="W87" s="42"/>
      <c r="X87" s="54"/>
      <c r="Y87" s="46"/>
      <c r="Z87" t="s" s="36">
        <v>360</v>
      </c>
      <c r="AA87" t="s" s="37">
        <v>90</v>
      </c>
      <c r="AB87" t="s" s="47">
        <v>361</v>
      </c>
      <c r="AC87" s="46"/>
      <c r="AD87" t="s" s="48">
        <v>362</v>
      </c>
    </row>
    <row r="88" ht="40" customHeight="1">
      <c r="A88" s="32">
        <f>J88*K88+M88*N88+P88*Q88+S88*T88+V88*W88</f>
        <v>0</v>
      </c>
      <c r="B88" s="33">
        <f>A88*G88</f>
        <v>0</v>
      </c>
      <c r="C88" t="s" s="55">
        <v>15</v>
      </c>
      <c r="D88" s="35"/>
      <c r="E88" t="s" s="36">
        <v>363</v>
      </c>
      <c r="F88" t="s" s="37">
        <v>17</v>
      </c>
      <c r="G88" t="s" s="38">
        <v>18</v>
      </c>
      <c r="H88" s="39"/>
      <c r="I88" s="51"/>
      <c r="J88" s="41"/>
      <c r="K88" s="42"/>
      <c r="L88" s="52"/>
      <c r="M88" s="41"/>
      <c r="N88" s="42"/>
      <c r="O88" s="52"/>
      <c r="P88" s="41">
        <v>59</v>
      </c>
      <c r="Q88" s="42"/>
      <c r="R88" s="52"/>
      <c r="S88" s="41">
        <v>139</v>
      </c>
      <c r="T88" s="42"/>
      <c r="U88" s="53"/>
      <c r="V88" s="57">
        <v>349</v>
      </c>
      <c r="W88" s="42"/>
      <c r="X88" s="54"/>
      <c r="Y88" s="46"/>
      <c r="Z88" t="s" s="36">
        <v>364</v>
      </c>
      <c r="AA88" t="s" s="37">
        <v>218</v>
      </c>
      <c r="AB88" t="s" s="47">
        <v>365</v>
      </c>
      <c r="AC88" s="46"/>
      <c r="AD88" t="s" s="48">
        <v>366</v>
      </c>
    </row>
    <row r="89" ht="40" customHeight="1">
      <c r="A89" s="32">
        <f>J89*K89+M89*N89+P89*Q89+S89*T89+V89*W89</f>
        <v>0</v>
      </c>
      <c r="B89" s="33">
        <f>A89*G89</f>
        <v>0</v>
      </c>
      <c r="C89" t="s" s="55">
        <v>15</v>
      </c>
      <c r="D89" s="35"/>
      <c r="E89" t="s" s="36">
        <v>367</v>
      </c>
      <c r="F89" t="s" s="37">
        <v>17</v>
      </c>
      <c r="G89" t="s" s="38">
        <v>18</v>
      </c>
      <c r="H89" s="39"/>
      <c r="I89" s="51"/>
      <c r="J89" s="41"/>
      <c r="K89" s="42"/>
      <c r="L89" s="52"/>
      <c r="M89" s="41"/>
      <c r="N89" s="42"/>
      <c r="O89" s="52"/>
      <c r="P89" s="41">
        <v>89</v>
      </c>
      <c r="Q89" s="42"/>
      <c r="R89" s="52"/>
      <c r="S89" s="41">
        <v>249</v>
      </c>
      <c r="T89" s="42"/>
      <c r="U89" s="53"/>
      <c r="V89" s="41">
        <v>639</v>
      </c>
      <c r="W89" s="42"/>
      <c r="X89" s="54"/>
      <c r="Y89" s="46"/>
      <c r="Z89" t="s" s="36">
        <v>368</v>
      </c>
      <c r="AA89" t="s" s="37">
        <v>28</v>
      </c>
      <c r="AB89" t="s" s="47">
        <v>369</v>
      </c>
      <c r="AC89" s="46"/>
      <c r="AD89" t="s" s="48">
        <v>370</v>
      </c>
    </row>
    <row r="90" ht="40" customHeight="1">
      <c r="A90" s="32">
        <f>J90*K90+M90*N90+P90*Q90+S90*T90+V90*W90</f>
        <v>0</v>
      </c>
      <c r="B90" s="33">
        <f>A90*G90</f>
        <v>0</v>
      </c>
      <c r="C90" t="s" s="55">
        <v>15</v>
      </c>
      <c r="D90" s="35"/>
      <c r="E90" t="s" s="36">
        <v>371</v>
      </c>
      <c r="F90" t="s" s="37">
        <v>17</v>
      </c>
      <c r="G90" t="s" s="38">
        <v>18</v>
      </c>
      <c r="H90" s="39"/>
      <c r="I90" s="51"/>
      <c r="J90" s="41"/>
      <c r="K90" s="42"/>
      <c r="L90" s="52"/>
      <c r="M90" s="41"/>
      <c r="N90" s="42"/>
      <c r="O90" s="52"/>
      <c r="P90" s="41">
        <v>59</v>
      </c>
      <c r="Q90" s="42"/>
      <c r="R90" s="52"/>
      <c r="S90" s="41">
        <v>139</v>
      </c>
      <c r="T90" s="42"/>
      <c r="U90" s="53"/>
      <c r="V90" s="57">
        <v>299</v>
      </c>
      <c r="W90" s="42"/>
      <c r="X90" s="54"/>
      <c r="Y90" s="46"/>
      <c r="Z90" t="s" s="36">
        <v>372</v>
      </c>
      <c r="AA90" t="s" s="37">
        <v>322</v>
      </c>
      <c r="AB90" t="s" s="47">
        <v>373</v>
      </c>
      <c r="AC90" s="46"/>
      <c r="AD90" t="s" s="48">
        <v>374</v>
      </c>
    </row>
    <row r="91" ht="40" customHeight="1">
      <c r="A91" s="32">
        <f>J91*K91+M91*N91+P91*Q91+S91*T91+V91*W91</f>
        <v>0</v>
      </c>
      <c r="B91" s="33">
        <f>A91*G91</f>
        <v>0</v>
      </c>
      <c r="C91" t="s" s="55">
        <v>15</v>
      </c>
      <c r="D91" s="35"/>
      <c r="E91" t="s" s="36">
        <v>375</v>
      </c>
      <c r="F91" t="s" s="37">
        <v>17</v>
      </c>
      <c r="G91" t="s" s="38">
        <v>18</v>
      </c>
      <c r="H91" s="39"/>
      <c r="I91" s="51"/>
      <c r="J91" s="41"/>
      <c r="K91" s="42"/>
      <c r="L91" s="52"/>
      <c r="M91" s="41"/>
      <c r="N91" s="42"/>
      <c r="O91" s="52"/>
      <c r="P91" s="41">
        <v>59</v>
      </c>
      <c r="Q91" s="42"/>
      <c r="R91" s="52"/>
      <c r="S91" s="41">
        <v>129</v>
      </c>
      <c r="T91" s="42"/>
      <c r="U91" s="53"/>
      <c r="V91" s="57">
        <v>279</v>
      </c>
      <c r="W91" s="42"/>
      <c r="X91" s="54"/>
      <c r="Y91" s="46"/>
      <c r="Z91" t="s" s="36">
        <v>376</v>
      </c>
      <c r="AA91" t="s" s="37">
        <v>285</v>
      </c>
      <c r="AB91" t="s" s="47">
        <v>373</v>
      </c>
      <c r="AC91" s="46"/>
      <c r="AD91" t="s" s="48">
        <v>377</v>
      </c>
    </row>
    <row r="92" ht="40" customHeight="1">
      <c r="A92" s="32">
        <f>J92*K92+M92*N92+P92*Q92+S92*T92+V92*W92</f>
        <v>0</v>
      </c>
      <c r="B92" s="33">
        <f>A92*G92</f>
        <v>0</v>
      </c>
      <c r="C92" t="s" s="61">
        <v>36</v>
      </c>
      <c r="D92" s="35"/>
      <c r="E92" t="s" s="36">
        <v>378</v>
      </c>
      <c r="F92" t="s" s="37">
        <v>98</v>
      </c>
      <c r="G92" t="s" s="38">
        <v>18</v>
      </c>
      <c r="H92" s="39"/>
      <c r="I92" s="51"/>
      <c r="J92" s="41"/>
      <c r="K92" s="42"/>
      <c r="L92" s="52"/>
      <c r="M92" s="41">
        <v>89</v>
      </c>
      <c r="N92" s="42"/>
      <c r="O92" s="52"/>
      <c r="P92" s="41">
        <v>159</v>
      </c>
      <c r="Q92" s="42"/>
      <c r="R92" s="52"/>
      <c r="S92" s="41">
        <v>349</v>
      </c>
      <c r="T92" s="42"/>
      <c r="U92" s="53"/>
      <c r="V92" s="41"/>
      <c r="W92" s="42"/>
      <c r="X92" s="54"/>
      <c r="Y92" s="46"/>
      <c r="Z92" t="s" s="36">
        <v>378</v>
      </c>
      <c r="AA92" t="s" s="37">
        <v>28</v>
      </c>
      <c r="AB92" t="s" s="47">
        <v>154</v>
      </c>
      <c r="AC92" s="46"/>
      <c r="AD92" t="s" s="48">
        <v>379</v>
      </c>
    </row>
    <row r="93" ht="40" customHeight="1">
      <c r="A93" s="32">
        <f>J93*K93+M93*N93+P93*Q93+S93*T93+V93*W93</f>
        <v>0</v>
      </c>
      <c r="B93" s="33">
        <f>A93*G93</f>
        <v>0</v>
      </c>
      <c r="C93" t="s" s="64">
        <v>15</v>
      </c>
      <c r="D93" s="35"/>
      <c r="E93" t="s" s="36">
        <v>380</v>
      </c>
      <c r="F93" t="s" s="37">
        <v>38</v>
      </c>
      <c r="G93" t="s" s="38">
        <v>26</v>
      </c>
      <c r="H93" s="39"/>
      <c r="I93" s="51"/>
      <c r="J93" s="41"/>
      <c r="K93" s="42"/>
      <c r="L93" s="52"/>
      <c r="M93" s="41">
        <v>109</v>
      </c>
      <c r="N93" s="42"/>
      <c r="O93" s="52"/>
      <c r="P93" s="41">
        <v>199</v>
      </c>
      <c r="Q93" s="42"/>
      <c r="R93" s="52"/>
      <c r="S93" s="41">
        <v>549</v>
      </c>
      <c r="T93" s="42"/>
      <c r="U93" s="53"/>
      <c r="V93" s="41"/>
      <c r="W93" s="42"/>
      <c r="X93" s="54"/>
      <c r="Y93" s="46"/>
      <c r="Z93" t="s" s="36">
        <v>381</v>
      </c>
      <c r="AA93" t="s" s="37">
        <v>28</v>
      </c>
      <c r="AB93" t="s" s="47">
        <v>382</v>
      </c>
      <c r="AC93" s="46"/>
      <c r="AD93" t="s" s="48">
        <v>383</v>
      </c>
    </row>
    <row r="94" ht="40" customHeight="1">
      <c r="A94" s="32">
        <f>J94*K94+M94*N94+P94*Q94+S94*T94+V94*W94</f>
        <v>0</v>
      </c>
      <c r="B94" s="33">
        <f>A94*G94</f>
        <v>0</v>
      </c>
      <c r="C94" t="s" s="64">
        <v>15</v>
      </c>
      <c r="D94" s="35"/>
      <c r="E94" t="s" s="36">
        <v>384</v>
      </c>
      <c r="F94" t="s" s="37">
        <v>17</v>
      </c>
      <c r="G94" t="s" s="38">
        <v>26</v>
      </c>
      <c r="H94" s="39"/>
      <c r="I94" s="51"/>
      <c r="J94" s="41"/>
      <c r="K94" s="42"/>
      <c r="L94" s="52"/>
      <c r="M94" s="41"/>
      <c r="N94" s="42"/>
      <c r="O94" s="52"/>
      <c r="P94" s="57">
        <v>139</v>
      </c>
      <c r="Q94" s="42"/>
      <c r="R94" s="52"/>
      <c r="S94" s="57">
        <v>369</v>
      </c>
      <c r="T94" s="42"/>
      <c r="U94" s="53"/>
      <c r="V94" s="57">
        <v>1049</v>
      </c>
      <c r="W94" s="42"/>
      <c r="X94" s="54"/>
      <c r="Y94" s="46"/>
      <c r="Z94" t="s" s="36">
        <v>385</v>
      </c>
      <c r="AA94" t="s" s="37">
        <v>28</v>
      </c>
      <c r="AB94" t="s" s="47">
        <v>382</v>
      </c>
      <c r="AC94" s="46"/>
      <c r="AD94" t="s" s="48">
        <v>386</v>
      </c>
    </row>
    <row r="95" ht="40" customHeight="1">
      <c r="A95" s="32">
        <f>J95*K95+M95*N95+P95*Q95+S95*T95+V95*W95</f>
        <v>0</v>
      </c>
      <c r="B95" s="33">
        <f>A95*G95</f>
        <v>0</v>
      </c>
      <c r="C95" t="s" s="64">
        <v>15</v>
      </c>
      <c r="D95" s="35"/>
      <c r="E95" t="s" s="36">
        <v>387</v>
      </c>
      <c r="F95" t="s" s="37">
        <v>17</v>
      </c>
      <c r="G95" t="s" s="38">
        <v>18</v>
      </c>
      <c r="H95" s="39"/>
      <c r="I95" s="51"/>
      <c r="J95" s="41"/>
      <c r="K95" s="42"/>
      <c r="L95" s="52"/>
      <c r="M95" s="41"/>
      <c r="N95" s="42"/>
      <c r="O95" s="52"/>
      <c r="P95" s="57">
        <v>99</v>
      </c>
      <c r="Q95" s="42"/>
      <c r="R95" s="52"/>
      <c r="S95" s="57">
        <v>259</v>
      </c>
      <c r="T95" s="42"/>
      <c r="U95" s="53"/>
      <c r="V95" s="57">
        <v>629</v>
      </c>
      <c r="W95" s="42"/>
      <c r="X95" s="54"/>
      <c r="Y95" s="46"/>
      <c r="Z95" t="s" s="36">
        <v>388</v>
      </c>
      <c r="AA95" t="s" s="37">
        <v>28</v>
      </c>
      <c r="AB95" t="s" s="47">
        <v>382</v>
      </c>
      <c r="AC95" s="46"/>
      <c r="AD95" t="s" s="48">
        <v>389</v>
      </c>
    </row>
    <row r="96" ht="40" customHeight="1">
      <c r="A96" s="32">
        <f>J96*K96+M96*N96+P96*Q96+S96*T96+V96*W96</f>
        <v>0</v>
      </c>
      <c r="B96" s="33">
        <f>A96*G96</f>
        <v>0</v>
      </c>
      <c r="C96" t="s" s="64">
        <v>15</v>
      </c>
      <c r="D96" s="49"/>
      <c r="E96" t="s" s="50">
        <v>390</v>
      </c>
      <c r="F96" t="s" s="37">
        <v>17</v>
      </c>
      <c r="G96" t="s" s="38">
        <v>18</v>
      </c>
      <c r="H96" s="39"/>
      <c r="I96" s="51"/>
      <c r="J96" s="41"/>
      <c r="K96" s="42"/>
      <c r="L96" s="52"/>
      <c r="M96" s="41"/>
      <c r="N96" s="42"/>
      <c r="O96" s="52"/>
      <c r="P96" s="41">
        <v>69</v>
      </c>
      <c r="Q96" s="42"/>
      <c r="R96" s="52"/>
      <c r="S96" s="41">
        <v>159</v>
      </c>
      <c r="T96" s="42"/>
      <c r="U96" s="53"/>
      <c r="V96" s="41">
        <v>399</v>
      </c>
      <c r="W96" s="42"/>
      <c r="X96" s="54"/>
      <c r="Y96" s="46"/>
      <c r="Z96" t="s" s="36">
        <v>391</v>
      </c>
      <c r="AA96" t="s" s="37">
        <v>244</v>
      </c>
      <c r="AB96" t="s" s="47">
        <v>382</v>
      </c>
      <c r="AC96" s="46"/>
      <c r="AD96" t="s" s="48">
        <v>392</v>
      </c>
    </row>
    <row r="97" ht="40" customHeight="1">
      <c r="A97" s="32">
        <f>J97*K97+M97*N97+P97*Q97+S97*T97+V97*W97</f>
        <v>0</v>
      </c>
      <c r="B97" s="33">
        <f>A97*G97</f>
        <v>0</v>
      </c>
      <c r="C97" t="s" s="58">
        <v>23</v>
      </c>
      <c r="D97" s="35"/>
      <c r="E97" t="s" s="59">
        <v>393</v>
      </c>
      <c r="F97" t="s" s="37">
        <v>60</v>
      </c>
      <c r="G97" t="s" s="38">
        <v>18</v>
      </c>
      <c r="H97" s="39"/>
      <c r="I97" s="51"/>
      <c r="J97" s="41"/>
      <c r="K97" s="42"/>
      <c r="L97" s="52"/>
      <c r="M97" s="41"/>
      <c r="N97" s="42"/>
      <c r="O97" s="52"/>
      <c r="P97" s="41">
        <v>69</v>
      </c>
      <c r="Q97" s="42"/>
      <c r="R97" s="52"/>
      <c r="S97" s="41">
        <v>169</v>
      </c>
      <c r="T97" s="42"/>
      <c r="U97" s="53"/>
      <c r="V97" s="41">
        <v>399</v>
      </c>
      <c r="W97" s="42"/>
      <c r="X97" s="54"/>
      <c r="Y97" s="46"/>
      <c r="Z97" t="s" s="36">
        <v>394</v>
      </c>
      <c r="AA97" t="s" s="37">
        <v>395</v>
      </c>
      <c r="AB97" t="s" s="47">
        <v>396</v>
      </c>
      <c r="AC97" s="46"/>
      <c r="AD97" t="s" s="48">
        <v>397</v>
      </c>
    </row>
    <row r="98" ht="40" customHeight="1">
      <c r="A98" s="32">
        <f>J98*K98+M98*N98+P98*Q98+S98*T98+V98*W98</f>
        <v>0</v>
      </c>
      <c r="B98" s="33">
        <f>A98*G98</f>
        <v>0</v>
      </c>
      <c r="C98" t="s" s="64">
        <v>15</v>
      </c>
      <c r="D98" s="35"/>
      <c r="E98" t="s" s="36">
        <v>398</v>
      </c>
      <c r="F98" t="s" s="37">
        <v>112</v>
      </c>
      <c r="G98" t="s" s="38">
        <v>26</v>
      </c>
      <c r="H98" s="39"/>
      <c r="I98" s="51"/>
      <c r="J98" s="41">
        <v>139</v>
      </c>
      <c r="K98" s="42"/>
      <c r="L98" s="52"/>
      <c r="M98" s="41">
        <v>299</v>
      </c>
      <c r="N98" s="42"/>
      <c r="O98" s="52"/>
      <c r="P98" s="41">
        <v>529</v>
      </c>
      <c r="Q98" s="42"/>
      <c r="R98" s="52"/>
      <c r="S98" s="41"/>
      <c r="T98" s="42"/>
      <c r="U98" s="53"/>
      <c r="V98" s="41"/>
      <c r="W98" s="42"/>
      <c r="X98" s="54"/>
      <c r="Y98" s="46"/>
      <c r="Z98" t="s" s="36">
        <v>399</v>
      </c>
      <c r="AA98" t="s" s="37">
        <v>244</v>
      </c>
      <c r="AB98" t="s" s="47">
        <v>400</v>
      </c>
      <c r="AC98" s="46"/>
      <c r="AD98" t="s" s="48">
        <v>401</v>
      </c>
    </row>
    <row r="99" ht="40" customHeight="1">
      <c r="A99" s="32">
        <f>J99*K99+M99*N99+P99*Q99+S99*T99+V99*W99</f>
        <v>0</v>
      </c>
      <c r="B99" s="33">
        <f>A99*G99</f>
        <v>0</v>
      </c>
      <c r="C99" t="s" s="58">
        <v>23</v>
      </c>
      <c r="D99" s="35"/>
      <c r="E99" t="s" s="59">
        <v>402</v>
      </c>
      <c r="F99" t="s" s="37">
        <v>17</v>
      </c>
      <c r="G99" t="s" s="38">
        <v>18</v>
      </c>
      <c r="H99" s="39"/>
      <c r="I99" s="51"/>
      <c r="J99" s="41"/>
      <c r="K99" s="42"/>
      <c r="L99" s="52"/>
      <c r="M99" s="41"/>
      <c r="N99" s="42"/>
      <c r="O99" s="52"/>
      <c r="P99" s="41">
        <v>59</v>
      </c>
      <c r="Q99" s="42"/>
      <c r="R99" s="52"/>
      <c r="S99" s="41">
        <v>129</v>
      </c>
      <c r="T99" s="42"/>
      <c r="U99" s="53"/>
      <c r="V99" s="57">
        <v>299</v>
      </c>
      <c r="W99" s="42"/>
      <c r="X99" s="54"/>
      <c r="Y99" s="46"/>
      <c r="Z99" t="s" s="36">
        <v>403</v>
      </c>
      <c r="AA99" t="s" s="37">
        <v>80</v>
      </c>
      <c r="AB99" t="s" s="47">
        <v>404</v>
      </c>
      <c r="AC99" s="46"/>
      <c r="AD99" t="s" s="48">
        <v>405</v>
      </c>
    </row>
    <row r="100" ht="40" customHeight="1">
      <c r="A100" s="32">
        <f>J100*K100+M100*N100+P100*Q100+S100*T100+V100*W100</f>
        <v>0</v>
      </c>
      <c r="B100" s="33">
        <f>A100*G100</f>
        <v>0</v>
      </c>
      <c r="C100" t="s" s="64">
        <v>15</v>
      </c>
      <c r="D100" s="35"/>
      <c r="E100" t="s" s="36">
        <v>406</v>
      </c>
      <c r="F100" t="s" s="37">
        <v>38</v>
      </c>
      <c r="G100" t="s" s="38">
        <v>26</v>
      </c>
      <c r="H100" s="39"/>
      <c r="I100" s="51"/>
      <c r="J100" s="41">
        <v>399</v>
      </c>
      <c r="K100" s="42"/>
      <c r="L100" s="52"/>
      <c r="M100" s="41">
        <v>899</v>
      </c>
      <c r="N100" s="42"/>
      <c r="O100" s="52"/>
      <c r="P100" s="57">
        <v>1649</v>
      </c>
      <c r="Q100" s="42"/>
      <c r="R100" s="52"/>
      <c r="S100" s="57">
        <v>4399</v>
      </c>
      <c r="T100" s="42"/>
      <c r="U100" s="53"/>
      <c r="V100" s="41"/>
      <c r="W100" s="42"/>
      <c r="X100" s="54"/>
      <c r="Y100" s="46"/>
      <c r="Z100" t="s" s="36">
        <v>406</v>
      </c>
      <c r="AA100" t="s" s="37">
        <v>66</v>
      </c>
      <c r="AB100" t="s" s="47">
        <v>407</v>
      </c>
      <c r="AC100" s="46"/>
      <c r="AD100" t="s" s="48">
        <v>408</v>
      </c>
    </row>
    <row r="101" ht="40" customHeight="1">
      <c r="A101" s="32">
        <f>J101*K101+M101*N101+P101*Q101+S101*T101+V101*W101</f>
        <v>0</v>
      </c>
      <c r="B101" s="33">
        <f>A101*G101</f>
        <v>0</v>
      </c>
      <c r="C101" t="s" s="64">
        <v>15</v>
      </c>
      <c r="D101" s="35"/>
      <c r="E101" t="s" s="36">
        <v>409</v>
      </c>
      <c r="F101" t="s" s="37">
        <v>17</v>
      </c>
      <c r="G101" t="s" s="38">
        <v>26</v>
      </c>
      <c r="H101" s="39"/>
      <c r="I101" s="51"/>
      <c r="J101" s="41">
        <v>199</v>
      </c>
      <c r="K101" s="42"/>
      <c r="L101" s="52"/>
      <c r="M101" s="41">
        <v>449</v>
      </c>
      <c r="N101" s="42"/>
      <c r="O101" s="52"/>
      <c r="P101" s="41">
        <v>819</v>
      </c>
      <c r="Q101" s="42"/>
      <c r="R101" s="52"/>
      <c r="S101" s="41"/>
      <c r="T101" s="42"/>
      <c r="U101" s="53"/>
      <c r="V101" s="41"/>
      <c r="W101" s="42"/>
      <c r="X101" s="54"/>
      <c r="Y101" s="46"/>
      <c r="Z101" t="s" s="36">
        <v>410</v>
      </c>
      <c r="AA101" t="s" s="37">
        <v>80</v>
      </c>
      <c r="AB101" t="s" s="47">
        <v>411</v>
      </c>
      <c r="AC101" s="46"/>
      <c r="AD101" t="s" s="48">
        <v>412</v>
      </c>
    </row>
    <row r="102" ht="40" customHeight="1">
      <c r="A102" s="32">
        <f>J102*K102+M102*N102+P102*Q102+S102*T102+V102*W102</f>
        <v>0</v>
      </c>
      <c r="B102" s="33">
        <f>A102*G102</f>
        <v>0</v>
      </c>
      <c r="C102" t="s" s="34">
        <v>15</v>
      </c>
      <c r="D102" s="35"/>
      <c r="E102" t="s" s="36">
        <v>413</v>
      </c>
      <c r="F102" t="s" s="37">
        <v>17</v>
      </c>
      <c r="G102" t="s" s="38">
        <v>18</v>
      </c>
      <c r="H102" s="39"/>
      <c r="I102" s="51"/>
      <c r="J102" s="41"/>
      <c r="K102" s="42"/>
      <c r="L102" s="52"/>
      <c r="M102" s="41">
        <v>79</v>
      </c>
      <c r="N102" s="42"/>
      <c r="O102" s="52"/>
      <c r="P102" s="57">
        <v>149</v>
      </c>
      <c r="Q102" s="42"/>
      <c r="R102" s="52"/>
      <c r="S102" s="57">
        <v>399</v>
      </c>
      <c r="T102" s="42"/>
      <c r="U102" s="53"/>
      <c r="V102" s="41"/>
      <c r="W102" s="42"/>
      <c r="X102" s="54"/>
      <c r="Y102" s="46"/>
      <c r="Z102" t="s" s="36">
        <v>414</v>
      </c>
      <c r="AA102" t="s" s="37">
        <v>20</v>
      </c>
      <c r="AB102" t="s" s="47">
        <v>415</v>
      </c>
      <c r="AC102" s="46"/>
      <c r="AD102" t="s" s="48">
        <v>416</v>
      </c>
    </row>
    <row r="103" ht="40" customHeight="1">
      <c r="A103" s="32">
        <f>J103*K103+M103*N103+P103*Q103+S103*T103+V103*W103</f>
        <v>0</v>
      </c>
      <c r="B103" s="33">
        <f>A103*G103</f>
        <v>0</v>
      </c>
      <c r="C103" t="s" s="58">
        <v>23</v>
      </c>
      <c r="D103" s="35"/>
      <c r="E103" t="s" s="59">
        <v>417</v>
      </c>
      <c r="F103" t="s" s="37">
        <v>17</v>
      </c>
      <c r="G103" t="s" s="38">
        <v>18</v>
      </c>
      <c r="H103" s="39"/>
      <c r="I103" s="51"/>
      <c r="J103" s="41"/>
      <c r="K103" s="42"/>
      <c r="L103" s="52"/>
      <c r="M103" s="41"/>
      <c r="N103" s="42"/>
      <c r="O103" s="52"/>
      <c r="P103" s="41">
        <v>69</v>
      </c>
      <c r="Q103" s="42"/>
      <c r="R103" s="52"/>
      <c r="S103" s="41">
        <v>149</v>
      </c>
      <c r="T103" s="42"/>
      <c r="U103" s="53"/>
      <c r="V103" s="41">
        <v>349</v>
      </c>
      <c r="W103" s="42"/>
      <c r="X103" s="54"/>
      <c r="Y103" s="46"/>
      <c r="Z103" t="s" s="36">
        <v>418</v>
      </c>
      <c r="AA103" t="s" s="37">
        <v>90</v>
      </c>
      <c r="AB103" t="s" s="47">
        <v>419</v>
      </c>
      <c r="AC103" s="46"/>
      <c r="AD103" t="s" s="48">
        <v>420</v>
      </c>
    </row>
    <row r="104" ht="40" customHeight="1">
      <c r="A104" s="32">
        <f>J104*K104+M104*N104+P104*Q104+S104*T104+V104*W104</f>
        <v>0</v>
      </c>
      <c r="B104" s="33">
        <f>A104*G104</f>
        <v>0</v>
      </c>
      <c r="C104" t="s" s="58">
        <v>23</v>
      </c>
      <c r="D104" s="35"/>
      <c r="E104" t="s" s="59">
        <v>421</v>
      </c>
      <c r="F104" t="s" s="37">
        <v>60</v>
      </c>
      <c r="G104" t="s" s="38">
        <v>18</v>
      </c>
      <c r="H104" s="39"/>
      <c r="I104" s="51"/>
      <c r="J104" s="41"/>
      <c r="K104" s="42"/>
      <c r="L104" s="52"/>
      <c r="M104" s="41"/>
      <c r="N104" s="42"/>
      <c r="O104" s="52"/>
      <c r="P104" s="41">
        <v>59</v>
      </c>
      <c r="Q104" s="42"/>
      <c r="R104" s="52"/>
      <c r="S104" s="41">
        <v>129</v>
      </c>
      <c r="T104" s="42"/>
      <c r="U104" s="53"/>
      <c r="V104" s="41">
        <v>299</v>
      </c>
      <c r="W104" s="42"/>
      <c r="X104" s="54"/>
      <c r="Y104" s="46"/>
      <c r="Z104" t="s" s="36">
        <v>422</v>
      </c>
      <c r="AA104" t="s" s="37">
        <v>90</v>
      </c>
      <c r="AB104" t="s" s="47">
        <v>423</v>
      </c>
      <c r="AC104" s="46"/>
      <c r="AD104" t="s" s="48">
        <v>424</v>
      </c>
    </row>
    <row r="105" ht="40" customHeight="1">
      <c r="A105" s="32">
        <f>J105*K105+M105*N105+P105*Q105+S105*T105+V105*W105</f>
        <v>0</v>
      </c>
      <c r="B105" s="33">
        <f>A105*G105</f>
        <v>0</v>
      </c>
      <c r="C105" t="s" s="58">
        <v>23</v>
      </c>
      <c r="D105" s="35"/>
      <c r="E105" t="s" s="59">
        <v>425</v>
      </c>
      <c r="F105" t="s" s="37">
        <v>50</v>
      </c>
      <c r="G105" t="s" s="38">
        <v>26</v>
      </c>
      <c r="H105" s="39"/>
      <c r="I105" s="51"/>
      <c r="J105" s="41"/>
      <c r="K105" s="42"/>
      <c r="L105" s="52"/>
      <c r="M105" s="41">
        <v>119</v>
      </c>
      <c r="N105" s="42"/>
      <c r="O105" s="52"/>
      <c r="P105" s="41">
        <v>229</v>
      </c>
      <c r="Q105" s="42"/>
      <c r="R105" s="52"/>
      <c r="S105" s="41">
        <v>649</v>
      </c>
      <c r="T105" s="42"/>
      <c r="U105" s="53"/>
      <c r="V105" s="41"/>
      <c r="W105" s="42"/>
      <c r="X105" s="54"/>
      <c r="Y105" s="46"/>
      <c r="Z105" t="s" s="36">
        <v>425</v>
      </c>
      <c r="AA105" t="s" s="37">
        <v>90</v>
      </c>
      <c r="AB105" t="s" s="47">
        <v>419</v>
      </c>
      <c r="AC105" s="46"/>
      <c r="AD105" t="s" s="48">
        <v>426</v>
      </c>
    </row>
    <row r="106" ht="40" customHeight="1">
      <c r="A106" s="32">
        <f>J106*K106+M106*N106+P106*Q106+S106*T106+V106*W106</f>
        <v>0</v>
      </c>
      <c r="B106" s="33">
        <f>A106*G106</f>
        <v>0</v>
      </c>
      <c r="C106" t="s" s="55">
        <v>15</v>
      </c>
      <c r="D106" s="35"/>
      <c r="E106" t="s" s="36">
        <v>427</v>
      </c>
      <c r="F106" t="s" s="37">
        <v>17</v>
      </c>
      <c r="G106" t="s" s="38">
        <v>18</v>
      </c>
      <c r="H106" s="39"/>
      <c r="I106" s="51"/>
      <c r="J106" s="41"/>
      <c r="K106" s="42"/>
      <c r="L106" s="52"/>
      <c r="M106" s="41"/>
      <c r="N106" s="42"/>
      <c r="O106" s="52"/>
      <c r="P106" s="41">
        <v>89</v>
      </c>
      <c r="Q106" s="42"/>
      <c r="R106" s="52"/>
      <c r="S106" s="41">
        <v>239</v>
      </c>
      <c r="T106" s="42"/>
      <c r="U106" s="53"/>
      <c r="V106" s="41"/>
      <c r="W106" s="42"/>
      <c r="X106" s="54"/>
      <c r="Y106" s="46"/>
      <c r="Z106" t="s" s="36">
        <v>428</v>
      </c>
      <c r="AA106" t="s" s="37">
        <v>285</v>
      </c>
      <c r="AB106" t="s" s="47">
        <v>429</v>
      </c>
      <c r="AC106" s="46"/>
      <c r="AD106" t="s" s="48">
        <v>430</v>
      </c>
    </row>
    <row r="107" ht="40" customHeight="1">
      <c r="A107" s="32">
        <f>J107*K107+M107*N107+P107*Q107+S107*T107+V107*W107</f>
        <v>0</v>
      </c>
      <c r="B107" s="33">
        <f>A107*G107</f>
        <v>0</v>
      </c>
      <c r="C107" t="s" s="34">
        <v>15</v>
      </c>
      <c r="D107" s="35"/>
      <c r="E107" t="s" s="36">
        <v>431</v>
      </c>
      <c r="F107" t="s" s="37">
        <v>17</v>
      </c>
      <c r="G107" t="s" s="38">
        <v>18</v>
      </c>
      <c r="H107" s="39"/>
      <c r="I107" s="51"/>
      <c r="J107" s="41"/>
      <c r="K107" s="42"/>
      <c r="L107" s="52"/>
      <c r="M107" s="41"/>
      <c r="N107" s="42"/>
      <c r="O107" s="52"/>
      <c r="P107" s="41">
        <v>99</v>
      </c>
      <c r="Q107" s="42"/>
      <c r="R107" s="52"/>
      <c r="S107" s="41">
        <v>269</v>
      </c>
      <c r="T107" s="42"/>
      <c r="U107" s="53"/>
      <c r="V107" s="41">
        <v>699</v>
      </c>
      <c r="W107" s="42"/>
      <c r="X107" s="54"/>
      <c r="Y107" s="46"/>
      <c r="Z107" t="s" s="36">
        <v>432</v>
      </c>
      <c r="AA107" t="s" s="37">
        <v>28</v>
      </c>
      <c r="AB107" t="s" s="47">
        <v>433</v>
      </c>
      <c r="AC107" s="46"/>
      <c r="AD107" t="s" s="48">
        <v>434</v>
      </c>
    </row>
    <row r="108" ht="40" customHeight="1">
      <c r="A108" s="32">
        <f>J108*K108+M108*N108+P108*Q108+S108*T108+V108*W108</f>
        <v>0</v>
      </c>
      <c r="B108" s="33">
        <f>A108*G108</f>
        <v>0</v>
      </c>
      <c r="C108" t="s" s="61">
        <v>36</v>
      </c>
      <c r="D108" s="35"/>
      <c r="E108" t="s" s="36">
        <v>435</v>
      </c>
      <c r="F108" t="s" s="37">
        <v>17</v>
      </c>
      <c r="G108" t="s" s="38">
        <v>18</v>
      </c>
      <c r="H108" s="39"/>
      <c r="I108" s="51"/>
      <c r="J108" s="41"/>
      <c r="K108" s="42"/>
      <c r="L108" s="52"/>
      <c r="M108" s="41">
        <v>99</v>
      </c>
      <c r="N108" s="42"/>
      <c r="O108" s="52"/>
      <c r="P108" s="41">
        <v>189</v>
      </c>
      <c r="Q108" s="42"/>
      <c r="R108" s="52"/>
      <c r="S108" s="41">
        <v>529</v>
      </c>
      <c r="T108" s="42"/>
      <c r="U108" s="53"/>
      <c r="V108" s="41">
        <v>1449</v>
      </c>
      <c r="W108" s="42"/>
      <c r="X108" s="54"/>
      <c r="Y108" s="46"/>
      <c r="Z108" t="s" s="36">
        <v>436</v>
      </c>
      <c r="AA108" t="s" s="37">
        <v>227</v>
      </c>
      <c r="AB108" t="s" s="47">
        <v>437</v>
      </c>
      <c r="AC108" s="46"/>
      <c r="AD108" t="s" s="48">
        <v>438</v>
      </c>
    </row>
    <row r="109" ht="40" customHeight="1">
      <c r="A109" s="32">
        <f>J109*K109+M109*N109+P109*Q109+S109*T109+V109*W109</f>
        <v>0</v>
      </c>
      <c r="B109" s="33">
        <f>A109*G109</f>
        <v>0</v>
      </c>
      <c r="C109" t="s" s="62">
        <v>15</v>
      </c>
      <c r="D109" s="35"/>
      <c r="E109" t="s" s="36">
        <v>439</v>
      </c>
      <c r="F109" t="s" s="37">
        <v>17</v>
      </c>
      <c r="G109" t="s" s="38">
        <v>26</v>
      </c>
      <c r="H109" s="39"/>
      <c r="I109" s="51"/>
      <c r="J109" s="41"/>
      <c r="K109" s="42"/>
      <c r="L109" s="52"/>
      <c r="M109" s="41"/>
      <c r="N109" s="42"/>
      <c r="O109" s="52"/>
      <c r="P109" s="57">
        <v>119</v>
      </c>
      <c r="Q109" s="42"/>
      <c r="R109" s="52"/>
      <c r="S109" s="57">
        <v>299</v>
      </c>
      <c r="T109" s="42"/>
      <c r="U109" s="53"/>
      <c r="V109" s="41"/>
      <c r="W109" s="42"/>
      <c r="X109" s="54"/>
      <c r="Y109" s="46"/>
      <c r="Z109" t="s" s="36">
        <v>440</v>
      </c>
      <c r="AA109" t="s" s="37">
        <v>441</v>
      </c>
      <c r="AB109" t="s" s="47">
        <v>442</v>
      </c>
      <c r="AC109" s="46"/>
      <c r="AD109" t="s" s="48">
        <v>443</v>
      </c>
    </row>
    <row r="110" ht="40" customHeight="1">
      <c r="A110" s="32">
        <f>J110*K110+M110*N110+P110*Q110+S110*T110+V110*W110</f>
        <v>0</v>
      </c>
      <c r="B110" s="33">
        <f>A110*G110</f>
        <v>0</v>
      </c>
      <c r="C110" t="s" s="64">
        <v>23</v>
      </c>
      <c r="D110" s="35"/>
      <c r="E110" t="s" s="36">
        <v>444</v>
      </c>
      <c r="F110" t="s" s="37">
        <v>17</v>
      </c>
      <c r="G110" t="s" s="38">
        <v>18</v>
      </c>
      <c r="H110" s="39"/>
      <c r="I110" s="51"/>
      <c r="J110" s="41">
        <v>229</v>
      </c>
      <c r="K110" s="42"/>
      <c r="L110" s="52"/>
      <c r="M110" s="41">
        <v>499</v>
      </c>
      <c r="N110" s="42"/>
      <c r="O110" s="52"/>
      <c r="P110" s="41">
        <v>899</v>
      </c>
      <c r="Q110" s="42"/>
      <c r="R110" s="52"/>
      <c r="S110" s="41">
        <v>2399</v>
      </c>
      <c r="T110" s="42"/>
      <c r="U110" s="53"/>
      <c r="V110" s="41"/>
      <c r="W110" s="42"/>
      <c r="X110" s="54"/>
      <c r="Y110" s="46"/>
      <c r="Z110" t="s" s="36">
        <v>444</v>
      </c>
      <c r="AA110" t="s" s="37">
        <v>253</v>
      </c>
      <c r="AB110" t="s" s="47">
        <v>445</v>
      </c>
      <c r="AC110" s="46"/>
      <c r="AD110" t="s" s="48">
        <v>446</v>
      </c>
    </row>
    <row r="111" ht="40" customHeight="1">
      <c r="A111" s="32">
        <f>J111*K111+M111*N111+P111*Q111+S111*T111+V111*W111</f>
        <v>0</v>
      </c>
      <c r="B111" s="33">
        <f>A111*G111</f>
        <v>0</v>
      </c>
      <c r="C111" t="s" s="62">
        <v>23</v>
      </c>
      <c r="D111" s="35"/>
      <c r="E111" t="s" s="36">
        <v>447</v>
      </c>
      <c r="F111" t="s" s="37">
        <v>17</v>
      </c>
      <c r="G111" t="s" s="38">
        <v>18</v>
      </c>
      <c r="H111" s="39"/>
      <c r="I111" s="51"/>
      <c r="J111" s="41"/>
      <c r="K111" s="42"/>
      <c r="L111" s="52"/>
      <c r="M111" s="41"/>
      <c r="N111" s="42"/>
      <c r="O111" s="52"/>
      <c r="P111" s="41">
        <v>59</v>
      </c>
      <c r="Q111" s="42"/>
      <c r="R111" s="52"/>
      <c r="S111" s="41">
        <v>129</v>
      </c>
      <c r="T111" s="42"/>
      <c r="U111" s="53"/>
      <c r="V111" s="41">
        <v>329</v>
      </c>
      <c r="W111" s="42"/>
      <c r="X111" s="54"/>
      <c r="Y111" s="46"/>
      <c r="Z111" t="s" s="36">
        <v>448</v>
      </c>
      <c r="AA111" t="s" s="37">
        <v>322</v>
      </c>
      <c r="AB111" t="s" s="47">
        <v>449</v>
      </c>
      <c r="AC111" s="46"/>
      <c r="AD111" t="s" s="48">
        <v>450</v>
      </c>
    </row>
    <row r="112" ht="40" customHeight="1">
      <c r="A112" s="32">
        <f>J112*K112+M112*N112+P112*Q112+S112*T112+V112*W112</f>
        <v>0</v>
      </c>
      <c r="B112" s="33">
        <f>A112*G112</f>
        <v>0</v>
      </c>
      <c r="C112" t="s" s="61">
        <v>36</v>
      </c>
      <c r="D112" s="35"/>
      <c r="E112" t="s" s="36">
        <v>451</v>
      </c>
      <c r="F112" t="s" s="37">
        <v>17</v>
      </c>
      <c r="G112" t="s" s="38">
        <v>18</v>
      </c>
      <c r="H112" s="39"/>
      <c r="I112" s="51"/>
      <c r="J112" s="41"/>
      <c r="K112" s="42"/>
      <c r="L112" s="52"/>
      <c r="M112" s="41">
        <v>99</v>
      </c>
      <c r="N112" s="42"/>
      <c r="O112" s="52"/>
      <c r="P112" s="41">
        <v>179</v>
      </c>
      <c r="Q112" s="42"/>
      <c r="R112" s="52"/>
      <c r="S112" s="41">
        <v>489</v>
      </c>
      <c r="T112" s="42"/>
      <c r="U112" s="53"/>
      <c r="V112" s="57"/>
      <c r="W112" s="42"/>
      <c r="X112" s="54"/>
      <c r="Y112" s="46"/>
      <c r="Z112" t="s" s="36">
        <v>451</v>
      </c>
      <c r="AA112" t="s" s="37">
        <v>227</v>
      </c>
      <c r="AB112" t="s" s="47">
        <v>452</v>
      </c>
      <c r="AC112" s="46"/>
      <c r="AD112" t="s" s="48">
        <v>453</v>
      </c>
    </row>
    <row r="113" ht="40" customHeight="1">
      <c r="A113" s="32">
        <f>J113*K113+M113*N113+P113*Q113+S113*T113+V113*W113</f>
        <v>0</v>
      </c>
      <c r="B113" s="33"/>
      <c r="C113" t="s" s="64">
        <v>15</v>
      </c>
      <c r="D113" s="35"/>
      <c r="E113" t="s" s="36">
        <v>454</v>
      </c>
      <c r="F113" t="s" s="37">
        <v>98</v>
      </c>
      <c r="G113" t="s" s="38">
        <v>149</v>
      </c>
      <c r="H113" s="39"/>
      <c r="I113" s="51"/>
      <c r="J113" s="57">
        <v>239</v>
      </c>
      <c r="K113" s="42"/>
      <c r="L113" s="52"/>
      <c r="M113" s="57">
        <v>529</v>
      </c>
      <c r="N113" s="42"/>
      <c r="O113" s="52"/>
      <c r="P113" s="57">
        <v>949</v>
      </c>
      <c r="Q113" s="42"/>
      <c r="R113" s="52"/>
      <c r="S113" s="57">
        <v>2699</v>
      </c>
      <c r="T113" s="42"/>
      <c r="U113" s="53"/>
      <c r="V113" s="41"/>
      <c r="W113" s="42"/>
      <c r="X113" s="54"/>
      <c r="Y113" s="46"/>
      <c r="Z113" t="s" s="36">
        <v>454</v>
      </c>
      <c r="AA113" t="s" s="37">
        <v>28</v>
      </c>
      <c r="AB113" t="s" s="47">
        <v>455</v>
      </c>
      <c r="AC113" s="46"/>
      <c r="AD113" t="s" s="48">
        <v>456</v>
      </c>
    </row>
    <row r="114" ht="40" customHeight="1">
      <c r="A114" s="32">
        <f>J114*K114+M114*N114+P114*Q114+S114*T114+V114*W114</f>
        <v>0</v>
      </c>
      <c r="B114" s="33">
        <f>A114*G114</f>
        <v>0</v>
      </c>
      <c r="C114" t="s" s="64">
        <v>15</v>
      </c>
      <c r="D114" s="35"/>
      <c r="E114" t="s" s="36">
        <v>457</v>
      </c>
      <c r="F114" t="s" s="37">
        <v>17</v>
      </c>
      <c r="G114" t="s" s="38">
        <v>18</v>
      </c>
      <c r="H114" s="39"/>
      <c r="I114" s="51"/>
      <c r="J114" s="41"/>
      <c r="K114" s="42"/>
      <c r="L114" s="52"/>
      <c r="M114" s="41"/>
      <c r="N114" s="42"/>
      <c r="O114" s="52"/>
      <c r="P114" s="41">
        <v>69</v>
      </c>
      <c r="Q114" s="42"/>
      <c r="R114" s="52"/>
      <c r="S114" s="41">
        <v>139</v>
      </c>
      <c r="T114" s="42"/>
      <c r="U114" s="53"/>
      <c r="V114" s="41">
        <v>319</v>
      </c>
      <c r="W114" s="42"/>
      <c r="X114" s="54"/>
      <c r="Y114" s="46"/>
      <c r="Z114" t="s" s="36">
        <v>458</v>
      </c>
      <c r="AA114" t="s" s="37">
        <v>66</v>
      </c>
      <c r="AB114" t="s" s="47">
        <v>459</v>
      </c>
      <c r="AC114" s="46"/>
      <c r="AD114" t="s" s="48">
        <v>460</v>
      </c>
    </row>
    <row r="115" ht="40" customHeight="1">
      <c r="A115" s="32">
        <f>J115*K115+M115*N115+P115*Q115+S115*T115+V115*W115</f>
        <v>0</v>
      </c>
      <c r="B115" s="33">
        <f>A115*G115</f>
        <v>0</v>
      </c>
      <c r="C115" t="s" s="56">
        <v>36</v>
      </c>
      <c r="D115" s="35"/>
      <c r="E115" t="s" s="36">
        <v>461</v>
      </c>
      <c r="F115" t="s" s="37">
        <v>17</v>
      </c>
      <c r="G115" t="s" s="38">
        <v>18</v>
      </c>
      <c r="H115" s="39"/>
      <c r="I115" s="51"/>
      <c r="J115" s="41"/>
      <c r="K115" s="42"/>
      <c r="L115" s="52"/>
      <c r="M115" s="41"/>
      <c r="N115" s="42"/>
      <c r="O115" s="52"/>
      <c r="P115" s="41">
        <v>109</v>
      </c>
      <c r="Q115" s="42"/>
      <c r="R115" s="52"/>
      <c r="S115" s="41">
        <v>269</v>
      </c>
      <c r="T115" s="42"/>
      <c r="U115" s="53"/>
      <c r="V115" s="41">
        <v>749</v>
      </c>
      <c r="W115" s="42"/>
      <c r="X115" s="54"/>
      <c r="Y115" s="46"/>
      <c r="Z115" t="s" s="36">
        <v>461</v>
      </c>
      <c r="AA115" t="s" s="37">
        <v>285</v>
      </c>
      <c r="AB115" t="s" s="47">
        <v>462</v>
      </c>
      <c r="AC115" s="46"/>
      <c r="AD115" t="s" s="48">
        <v>463</v>
      </c>
    </row>
    <row r="116" ht="40" customHeight="1">
      <c r="A116" s="32">
        <f>J116*K116+M116*N116+P116*Q116+S116*T116+V116*W116</f>
        <v>0</v>
      </c>
      <c r="B116" s="33">
        <f>A116*G116</f>
        <v>0</v>
      </c>
      <c r="C116" t="s" s="56">
        <v>36</v>
      </c>
      <c r="D116" s="35"/>
      <c r="E116" t="s" s="36">
        <v>464</v>
      </c>
      <c r="F116" t="s" s="37">
        <v>112</v>
      </c>
      <c r="G116" t="s" s="38">
        <v>26</v>
      </c>
      <c r="H116" s="39"/>
      <c r="I116" s="51"/>
      <c r="J116" s="41"/>
      <c r="K116" s="42"/>
      <c r="L116" s="52"/>
      <c r="M116" s="41">
        <v>99</v>
      </c>
      <c r="N116" s="42"/>
      <c r="O116" s="52"/>
      <c r="P116" s="41">
        <v>179</v>
      </c>
      <c r="Q116" s="42"/>
      <c r="R116" s="52"/>
      <c r="S116" s="57">
        <v>459</v>
      </c>
      <c r="T116" s="42"/>
      <c r="U116" s="53"/>
      <c r="V116" s="57">
        <v>1369</v>
      </c>
      <c r="W116" s="42"/>
      <c r="X116" s="54"/>
      <c r="Y116" s="46"/>
      <c r="Z116" t="s" s="36">
        <v>465</v>
      </c>
      <c r="AA116" t="s" s="37">
        <v>285</v>
      </c>
      <c r="AB116" t="s" s="47">
        <v>462</v>
      </c>
      <c r="AC116" s="46"/>
      <c r="AD116" t="s" s="48">
        <v>466</v>
      </c>
    </row>
    <row r="117" ht="40" customHeight="1">
      <c r="A117" s="32">
        <f>J117*K117+M117*N117+P117*Q117+S117*T117+V117*W117</f>
        <v>0</v>
      </c>
      <c r="B117" s="33">
        <f>A117*G117</f>
        <v>0</v>
      </c>
      <c r="C117" t="s" s="55">
        <v>15</v>
      </c>
      <c r="D117" s="49"/>
      <c r="E117" t="s" s="50">
        <v>467</v>
      </c>
      <c r="F117" t="s" s="37">
        <v>112</v>
      </c>
      <c r="G117" t="s" s="38">
        <v>18</v>
      </c>
      <c r="H117" s="39"/>
      <c r="I117" s="51"/>
      <c r="J117" s="41"/>
      <c r="K117" s="42"/>
      <c r="L117" s="52"/>
      <c r="M117" s="41"/>
      <c r="N117" s="42"/>
      <c r="O117" s="52"/>
      <c r="P117" s="41">
        <v>129</v>
      </c>
      <c r="Q117" s="42"/>
      <c r="R117" s="52"/>
      <c r="S117" s="41">
        <v>329</v>
      </c>
      <c r="T117" s="42"/>
      <c r="U117" s="53"/>
      <c r="V117" s="41">
        <v>999</v>
      </c>
      <c r="W117" s="42"/>
      <c r="X117" s="54"/>
      <c r="Y117" s="46"/>
      <c r="Z117" t="s" s="36">
        <v>468</v>
      </c>
      <c r="AA117" t="s" s="37">
        <v>322</v>
      </c>
      <c r="AB117" t="s" s="47">
        <v>469</v>
      </c>
      <c r="AC117" s="46"/>
      <c r="AD117" t="s" s="48">
        <v>470</v>
      </c>
    </row>
    <row r="118" ht="40" customHeight="1">
      <c r="A118" s="32">
        <f>J118*K118+M118*N118+P118*Q118+S118*T118+V118*W118</f>
        <v>0</v>
      </c>
      <c r="B118" s="33">
        <f>A118*G118</f>
        <v>0</v>
      </c>
      <c r="C118" t="s" s="55">
        <v>15</v>
      </c>
      <c r="D118" s="35"/>
      <c r="E118" t="s" s="36">
        <v>471</v>
      </c>
      <c r="F118" t="s" s="37">
        <v>17</v>
      </c>
      <c r="G118" t="s" s="38">
        <v>18</v>
      </c>
      <c r="H118" s="39"/>
      <c r="I118" s="51"/>
      <c r="J118" s="41"/>
      <c r="K118" s="42"/>
      <c r="L118" s="52"/>
      <c r="M118" s="41"/>
      <c r="N118" s="42"/>
      <c r="O118" s="52"/>
      <c r="P118" s="57">
        <v>99</v>
      </c>
      <c r="Q118" s="42"/>
      <c r="R118" s="52"/>
      <c r="S118" s="41">
        <v>249</v>
      </c>
      <c r="T118" s="42"/>
      <c r="U118" s="53"/>
      <c r="V118" s="41"/>
      <c r="W118" s="42"/>
      <c r="X118" s="54"/>
      <c r="Y118" s="46"/>
      <c r="Z118" t="s" s="36">
        <v>472</v>
      </c>
      <c r="AA118" t="s" s="37">
        <v>322</v>
      </c>
      <c r="AB118" t="s" s="47">
        <v>469</v>
      </c>
      <c r="AC118" s="46"/>
      <c r="AD118" t="s" s="48">
        <v>473</v>
      </c>
    </row>
    <row r="119" ht="40" customHeight="1">
      <c r="A119" s="32">
        <f>J119*K119+M119*N119+P119*Q119+S119*T119+V119*W119</f>
        <v>0</v>
      </c>
      <c r="B119" s="33">
        <f>A119*G119</f>
        <v>0</v>
      </c>
      <c r="C119" t="s" s="62">
        <v>23</v>
      </c>
      <c r="D119" s="35"/>
      <c r="E119" t="s" s="36">
        <v>474</v>
      </c>
      <c r="F119" t="s" s="37">
        <v>17</v>
      </c>
      <c r="G119" t="s" s="38">
        <v>18</v>
      </c>
      <c r="H119" s="39"/>
      <c r="I119" s="51"/>
      <c r="J119" s="41"/>
      <c r="K119" s="42"/>
      <c r="L119" s="52"/>
      <c r="M119" s="41"/>
      <c r="N119" s="42"/>
      <c r="O119" s="52"/>
      <c r="P119" s="41">
        <v>69</v>
      </c>
      <c r="Q119" s="42"/>
      <c r="R119" s="52"/>
      <c r="S119" s="41">
        <v>159</v>
      </c>
      <c r="T119" s="42"/>
      <c r="U119" s="53"/>
      <c r="V119" s="41">
        <v>349</v>
      </c>
      <c r="W119" s="42"/>
      <c r="X119" s="54"/>
      <c r="Y119" s="46"/>
      <c r="Z119" t="s" s="36">
        <v>475</v>
      </c>
      <c r="AA119" t="s" s="37">
        <v>57</v>
      </c>
      <c r="AB119" t="s" s="47">
        <v>476</v>
      </c>
      <c r="AC119" s="46"/>
      <c r="AD119" t="s" s="48">
        <v>477</v>
      </c>
    </row>
    <row r="120" ht="40" customHeight="1">
      <c r="A120" s="32">
        <f>J120*K120+M120*N120+P120*Q120+S120*T120+V120*W120</f>
        <v>0</v>
      </c>
      <c r="B120" s="33">
        <f>A120*G120</f>
        <v>0</v>
      </c>
      <c r="C120" t="s" s="34">
        <v>15</v>
      </c>
      <c r="D120" s="35"/>
      <c r="E120" t="s" s="36">
        <v>478</v>
      </c>
      <c r="F120" t="s" s="37">
        <v>17</v>
      </c>
      <c r="G120" t="s" s="38">
        <v>18</v>
      </c>
      <c r="H120" s="39"/>
      <c r="I120" s="51"/>
      <c r="J120" s="41"/>
      <c r="K120" s="42"/>
      <c r="L120" s="52"/>
      <c r="M120" s="41">
        <v>79</v>
      </c>
      <c r="N120" s="42"/>
      <c r="O120" s="52"/>
      <c r="P120" s="41">
        <v>139</v>
      </c>
      <c r="Q120" s="42"/>
      <c r="R120" s="52"/>
      <c r="S120" s="41"/>
      <c r="T120" s="42"/>
      <c r="U120" s="53"/>
      <c r="V120" s="41"/>
      <c r="W120" s="42"/>
      <c r="X120" s="54"/>
      <c r="Y120" s="46"/>
      <c r="Z120" t="s" s="36">
        <v>479</v>
      </c>
      <c r="AA120" t="s" s="37">
        <v>90</v>
      </c>
      <c r="AB120" t="s" s="47">
        <v>480</v>
      </c>
      <c r="AC120" s="46"/>
      <c r="AD120" t="s" s="48">
        <v>481</v>
      </c>
    </row>
    <row r="121" ht="40" customHeight="1">
      <c r="A121" s="32">
        <f>J121*K121+M121*N121+P121*Q121+S121*T121+V121*W121</f>
        <v>0</v>
      </c>
      <c r="B121" s="33">
        <f>A121*G121</f>
        <v>0</v>
      </c>
      <c r="C121" t="s" s="61">
        <v>36</v>
      </c>
      <c r="D121" s="35"/>
      <c r="E121" t="s" s="36">
        <v>482</v>
      </c>
      <c r="F121" t="s" s="37">
        <v>17</v>
      </c>
      <c r="G121" t="s" s="38">
        <v>18</v>
      </c>
      <c r="H121" s="39"/>
      <c r="I121" s="51"/>
      <c r="J121" s="41"/>
      <c r="K121" s="42"/>
      <c r="L121" s="52"/>
      <c r="M121" s="41"/>
      <c r="N121" s="42"/>
      <c r="O121" s="52"/>
      <c r="P121" s="41">
        <v>119</v>
      </c>
      <c r="Q121" s="42"/>
      <c r="R121" s="52"/>
      <c r="S121" s="41">
        <v>329</v>
      </c>
      <c r="T121" s="42"/>
      <c r="U121" s="53"/>
      <c r="V121" s="41"/>
      <c r="W121" s="42"/>
      <c r="X121" s="54"/>
      <c r="Y121" s="46"/>
      <c r="Z121" t="s" s="36">
        <v>482</v>
      </c>
      <c r="AA121" t="s" s="37">
        <v>483</v>
      </c>
      <c r="AB121" t="s" s="47">
        <v>484</v>
      </c>
      <c r="AC121" s="46"/>
      <c r="AD121" t="s" s="48">
        <v>485</v>
      </c>
    </row>
    <row r="122" ht="40" customHeight="1">
      <c r="A122" s="32">
        <f>J122*K122+M122*N122+P122*Q122+S122*T122+V122*W122</f>
        <v>0</v>
      </c>
      <c r="B122" s="33">
        <f>A122*G122</f>
        <v>0</v>
      </c>
      <c r="C122" t="s" s="64">
        <v>23</v>
      </c>
      <c r="D122" s="35"/>
      <c r="E122" t="s" s="36">
        <v>486</v>
      </c>
      <c r="F122" t="s" s="37">
        <v>17</v>
      </c>
      <c r="G122" t="s" s="38">
        <v>26</v>
      </c>
      <c r="H122" s="39"/>
      <c r="I122" s="51"/>
      <c r="J122" s="41"/>
      <c r="K122" s="42"/>
      <c r="L122" s="52"/>
      <c r="M122" s="41"/>
      <c r="N122" s="42"/>
      <c r="O122" s="52"/>
      <c r="P122" s="57">
        <v>179</v>
      </c>
      <c r="Q122" s="42"/>
      <c r="R122" s="52"/>
      <c r="S122" s="41"/>
      <c r="T122" s="42"/>
      <c r="U122" s="53"/>
      <c r="V122" s="41"/>
      <c r="W122" s="42"/>
      <c r="X122" s="54"/>
      <c r="Y122" s="46"/>
      <c r="Z122" t="s" s="36">
        <v>486</v>
      </c>
      <c r="AA122" t="s" s="37">
        <v>90</v>
      </c>
      <c r="AB122" t="s" s="47">
        <v>91</v>
      </c>
      <c r="AC122" s="46"/>
      <c r="AD122" t="s" s="48">
        <v>487</v>
      </c>
    </row>
    <row r="123" ht="40" customHeight="1">
      <c r="A123" s="32">
        <f>J123*K123+M123*N123+P123*Q123+S123*T123+V123*W123</f>
        <v>0</v>
      </c>
      <c r="B123" s="33">
        <f>A123*G123</f>
        <v>0</v>
      </c>
      <c r="C123" t="s" s="64">
        <v>23</v>
      </c>
      <c r="D123" s="35"/>
      <c r="E123" t="s" s="36">
        <v>488</v>
      </c>
      <c r="F123" t="s" s="37">
        <v>17</v>
      </c>
      <c r="G123" t="s" s="38">
        <v>18</v>
      </c>
      <c r="H123" s="39"/>
      <c r="I123" s="51"/>
      <c r="J123" s="41"/>
      <c r="K123" s="42"/>
      <c r="L123" s="52"/>
      <c r="M123" s="41"/>
      <c r="N123" s="42"/>
      <c r="O123" s="52"/>
      <c r="P123" s="41">
        <v>89</v>
      </c>
      <c r="Q123" s="42"/>
      <c r="R123" s="52"/>
      <c r="S123" s="41">
        <v>219</v>
      </c>
      <c r="T123" s="42"/>
      <c r="U123" s="53"/>
      <c r="V123" s="41">
        <v>539</v>
      </c>
      <c r="W123" s="42"/>
      <c r="X123" s="54"/>
      <c r="Y123" s="46"/>
      <c r="Z123" t="s" s="36">
        <v>488</v>
      </c>
      <c r="AA123" t="s" s="37">
        <v>90</v>
      </c>
      <c r="AB123" t="s" s="47">
        <v>445</v>
      </c>
      <c r="AC123" s="46"/>
      <c r="AD123" t="s" s="48">
        <v>489</v>
      </c>
    </row>
    <row r="124" ht="40" customHeight="1">
      <c r="A124" s="32">
        <f>J124*K124+M124*N124+P124*Q124+S124*T124+V124*W124</f>
        <v>0</v>
      </c>
      <c r="B124" s="33">
        <f>A124*G124</f>
        <v>0</v>
      </c>
      <c r="C124" t="s" s="64">
        <v>23</v>
      </c>
      <c r="D124" s="35"/>
      <c r="E124" t="s" s="36">
        <v>490</v>
      </c>
      <c r="F124" t="s" s="37">
        <v>17</v>
      </c>
      <c r="G124" t="s" s="38">
        <v>26</v>
      </c>
      <c r="H124" s="39"/>
      <c r="I124" s="51"/>
      <c r="J124" s="41"/>
      <c r="K124" s="42"/>
      <c r="L124" s="52"/>
      <c r="M124" s="41"/>
      <c r="N124" s="42"/>
      <c r="O124" s="52"/>
      <c r="P124" s="41">
        <v>149</v>
      </c>
      <c r="Q124" s="42"/>
      <c r="R124" s="52"/>
      <c r="S124" s="41"/>
      <c r="T124" s="42"/>
      <c r="U124" s="53"/>
      <c r="V124" s="41"/>
      <c r="W124" s="42"/>
      <c r="X124" s="54"/>
      <c r="Y124" s="46"/>
      <c r="Z124" t="s" s="36">
        <v>491</v>
      </c>
      <c r="AA124" t="s" s="37">
        <v>90</v>
      </c>
      <c r="AB124" t="s" s="47">
        <v>158</v>
      </c>
      <c r="AC124" s="46"/>
      <c r="AD124" t="s" s="48">
        <v>492</v>
      </c>
    </row>
    <row r="125" ht="40" customHeight="1">
      <c r="A125" s="32">
        <f>J125*K125+M125*N125+P125*Q125+S125*T125+V125*W125</f>
        <v>0</v>
      </c>
      <c r="B125" s="33">
        <f>A125*G125</f>
        <v>0</v>
      </c>
      <c r="C125" t="s" s="64">
        <v>15</v>
      </c>
      <c r="D125" s="35"/>
      <c r="E125" t="s" s="36">
        <v>493</v>
      </c>
      <c r="F125" t="s" s="37">
        <v>112</v>
      </c>
      <c r="G125" t="s" s="38">
        <v>26</v>
      </c>
      <c r="H125" s="39"/>
      <c r="I125" s="51"/>
      <c r="J125" s="57">
        <v>1299</v>
      </c>
      <c r="K125" s="42"/>
      <c r="L125" s="52"/>
      <c r="M125" s="57">
        <v>2749</v>
      </c>
      <c r="N125" s="42"/>
      <c r="O125" s="52"/>
      <c r="P125" s="57">
        <v>5099</v>
      </c>
      <c r="Q125" s="42"/>
      <c r="R125" s="52"/>
      <c r="S125" s="41"/>
      <c r="T125" s="42"/>
      <c r="U125" s="53"/>
      <c r="V125" s="41"/>
      <c r="W125" s="42"/>
      <c r="X125" s="54"/>
      <c r="Y125" s="46"/>
      <c r="Z125" t="s" s="36">
        <v>494</v>
      </c>
      <c r="AA125" t="s" s="37">
        <v>28</v>
      </c>
      <c r="AB125" t="s" s="47">
        <v>495</v>
      </c>
      <c r="AC125" s="46"/>
      <c r="AD125" t="s" s="48">
        <v>496</v>
      </c>
    </row>
    <row r="126" ht="40" customHeight="1">
      <c r="A126" s="32">
        <f>J126*K126+M126*N126+P126*Q126+S126*T126+V126*W126</f>
        <v>0</v>
      </c>
      <c r="B126" s="33">
        <f>A126*G126</f>
        <v>0</v>
      </c>
      <c r="C126" t="s" s="58">
        <v>23</v>
      </c>
      <c r="D126" s="35"/>
      <c r="E126" t="s" s="59">
        <v>497</v>
      </c>
      <c r="F126" t="s" s="37">
        <v>60</v>
      </c>
      <c r="G126" t="s" s="38">
        <v>18</v>
      </c>
      <c r="H126" s="39"/>
      <c r="I126" s="51"/>
      <c r="J126" s="41"/>
      <c r="K126" s="42"/>
      <c r="L126" s="52"/>
      <c r="M126" s="41"/>
      <c r="N126" s="42"/>
      <c r="O126" s="52"/>
      <c r="P126" s="41">
        <v>69</v>
      </c>
      <c r="Q126" s="42"/>
      <c r="R126" s="52"/>
      <c r="S126" s="41">
        <v>179</v>
      </c>
      <c r="T126" s="42"/>
      <c r="U126" s="53"/>
      <c r="V126" s="41">
        <v>399</v>
      </c>
      <c r="W126" s="42"/>
      <c r="X126" s="54"/>
      <c r="Y126" s="46"/>
      <c r="Z126" t="s" s="36">
        <v>498</v>
      </c>
      <c r="AA126" t="s" s="37">
        <v>90</v>
      </c>
      <c r="AB126" t="s" s="47">
        <v>445</v>
      </c>
      <c r="AC126" s="46"/>
      <c r="AD126" t="s" s="48">
        <v>499</v>
      </c>
    </row>
    <row r="127" ht="40" customHeight="1">
      <c r="A127" s="32">
        <f>J127*K127+M127*N127+P127*Q127+S127*T127+V127*W127</f>
        <v>0</v>
      </c>
      <c r="B127" s="33">
        <f>A127*G127</f>
        <v>0</v>
      </c>
      <c r="C127" t="s" s="64">
        <v>15</v>
      </c>
      <c r="D127" s="35"/>
      <c r="E127" t="s" s="36">
        <v>500</v>
      </c>
      <c r="F127" t="s" s="37">
        <v>38</v>
      </c>
      <c r="G127" t="s" s="38">
        <v>18</v>
      </c>
      <c r="H127" s="39"/>
      <c r="I127" s="51"/>
      <c r="J127" s="41">
        <v>449</v>
      </c>
      <c r="K127" s="42"/>
      <c r="L127" s="52"/>
      <c r="M127" s="41">
        <v>1049</v>
      </c>
      <c r="N127" s="42"/>
      <c r="O127" s="52"/>
      <c r="P127" s="41">
        <v>1999</v>
      </c>
      <c r="Q127" s="42"/>
      <c r="R127" s="52"/>
      <c r="S127" s="41">
        <v>5999</v>
      </c>
      <c r="T127" s="42"/>
      <c r="U127" s="53"/>
      <c r="V127" s="41"/>
      <c r="W127" s="42"/>
      <c r="X127" s="54"/>
      <c r="Y127" s="46"/>
      <c r="Z127" t="s" s="36">
        <v>501</v>
      </c>
      <c r="AA127" t="s" s="37">
        <v>28</v>
      </c>
      <c r="AB127" t="s" s="47">
        <v>502</v>
      </c>
      <c r="AC127" s="46"/>
      <c r="AD127" t="s" s="48">
        <v>503</v>
      </c>
    </row>
    <row r="128" ht="40" customHeight="1">
      <c r="A128" s="32">
        <f>J128*K128+M128*N128+P128*Q128+S128*T128+V128*W128</f>
        <v>0</v>
      </c>
      <c r="B128" s="33">
        <f>A128*G128</f>
        <v>0</v>
      </c>
      <c r="C128" t="s" s="64">
        <v>15</v>
      </c>
      <c r="D128" s="35"/>
      <c r="E128" t="s" s="36">
        <v>504</v>
      </c>
      <c r="F128" t="s" s="37">
        <v>112</v>
      </c>
      <c r="G128" t="s" s="38">
        <v>26</v>
      </c>
      <c r="H128" s="39"/>
      <c r="I128" s="51"/>
      <c r="J128" s="57">
        <v>699</v>
      </c>
      <c r="K128" s="42"/>
      <c r="L128" s="52"/>
      <c r="M128" s="57">
        <v>1599</v>
      </c>
      <c r="N128" s="42"/>
      <c r="O128" s="52"/>
      <c r="P128" s="57">
        <v>2999</v>
      </c>
      <c r="Q128" s="42"/>
      <c r="R128" s="52"/>
      <c r="S128" s="57">
        <v>8499</v>
      </c>
      <c r="T128" s="42"/>
      <c r="U128" s="53"/>
      <c r="V128" s="41"/>
      <c r="W128" s="42"/>
      <c r="X128" s="54"/>
      <c r="Y128" s="46"/>
      <c r="Z128" t="s" s="36">
        <v>504</v>
      </c>
      <c r="AA128" t="s" s="37">
        <v>28</v>
      </c>
      <c r="AB128" t="s" s="47">
        <v>502</v>
      </c>
      <c r="AC128" s="46"/>
      <c r="AD128" t="s" s="48">
        <v>505</v>
      </c>
    </row>
    <row r="129" ht="40" customHeight="1">
      <c r="A129" s="32">
        <f>J129*K129+M129*N129+P129*Q129+S129*T129+V129*W129</f>
        <v>0</v>
      </c>
      <c r="B129" s="33">
        <f>A129*G129</f>
        <v>0</v>
      </c>
      <c r="C129" t="s" s="64">
        <v>15</v>
      </c>
      <c r="D129" s="35"/>
      <c r="E129" t="s" s="36">
        <v>506</v>
      </c>
      <c r="F129" t="s" s="37">
        <v>38</v>
      </c>
      <c r="G129" t="s" s="38">
        <v>18</v>
      </c>
      <c r="H129" s="39"/>
      <c r="I129" s="51"/>
      <c r="J129" s="41">
        <v>239</v>
      </c>
      <c r="K129" s="42"/>
      <c r="L129" s="52"/>
      <c r="M129" s="41">
        <v>519</v>
      </c>
      <c r="N129" s="42"/>
      <c r="O129" s="52"/>
      <c r="P129" s="41">
        <v>939</v>
      </c>
      <c r="Q129" s="42"/>
      <c r="R129" s="52"/>
      <c r="S129" s="41">
        <v>2599</v>
      </c>
      <c r="T129" s="42"/>
      <c r="U129" s="53"/>
      <c r="V129" s="41"/>
      <c r="W129" s="42"/>
      <c r="X129" s="54"/>
      <c r="Y129" s="46"/>
      <c r="Z129" t="s" s="36">
        <v>506</v>
      </c>
      <c r="AA129" t="s" s="37">
        <v>507</v>
      </c>
      <c r="AB129" t="s" s="47">
        <v>508</v>
      </c>
      <c r="AC129" s="46"/>
      <c r="AD129" t="s" s="48">
        <v>509</v>
      </c>
    </row>
    <row r="130" ht="40" customHeight="1">
      <c r="A130" s="32">
        <f>J130*K130+M130*N130+P130*Q130+S130*T130+V130*W130</f>
        <v>0</v>
      </c>
      <c r="B130" s="33">
        <f>A130*G130</f>
        <v>0</v>
      </c>
      <c r="C130" t="s" s="64">
        <v>15</v>
      </c>
      <c r="D130" s="35"/>
      <c r="E130" t="s" s="36">
        <v>510</v>
      </c>
      <c r="F130" t="s" s="37">
        <v>38</v>
      </c>
      <c r="G130" t="s" s="38">
        <v>26</v>
      </c>
      <c r="H130" s="39"/>
      <c r="I130" s="51"/>
      <c r="J130" s="41">
        <v>299</v>
      </c>
      <c r="K130" s="42"/>
      <c r="L130" s="52"/>
      <c r="M130" s="41">
        <v>599</v>
      </c>
      <c r="N130" s="42"/>
      <c r="O130" s="52"/>
      <c r="P130" s="41">
        <v>1099</v>
      </c>
      <c r="Q130" s="42"/>
      <c r="R130" s="52"/>
      <c r="S130" s="57">
        <v>2999</v>
      </c>
      <c r="T130" s="42"/>
      <c r="U130" s="53"/>
      <c r="V130" s="41"/>
      <c r="W130" s="42"/>
      <c r="X130" s="54"/>
      <c r="Y130" s="46"/>
      <c r="Z130" t="s" s="36">
        <v>511</v>
      </c>
      <c r="AA130" t="s" s="37">
        <v>244</v>
      </c>
      <c r="AB130" t="s" s="47">
        <v>512</v>
      </c>
      <c r="AC130" s="46"/>
      <c r="AD130" t="s" s="48">
        <v>513</v>
      </c>
    </row>
    <row r="131" ht="40" customHeight="1">
      <c r="A131" s="32">
        <f>J131*K131+M131*N131+P131*Q131+S131*T131+V131*W131</f>
        <v>0</v>
      </c>
      <c r="B131" s="33">
        <f>A131*G131</f>
        <v>0</v>
      </c>
      <c r="C131" t="s" s="64">
        <v>15</v>
      </c>
      <c r="D131" s="35"/>
      <c r="E131" t="s" s="36">
        <v>514</v>
      </c>
      <c r="F131" t="s" s="37">
        <v>38</v>
      </c>
      <c r="G131" t="s" s="38">
        <v>18</v>
      </c>
      <c r="H131" s="39"/>
      <c r="I131" s="51"/>
      <c r="J131" s="41">
        <v>319</v>
      </c>
      <c r="K131" s="42"/>
      <c r="L131" s="52"/>
      <c r="M131" s="41">
        <v>649</v>
      </c>
      <c r="N131" s="42"/>
      <c r="O131" s="52"/>
      <c r="P131" s="41">
        <v>1199</v>
      </c>
      <c r="Q131" s="42"/>
      <c r="R131" s="52"/>
      <c r="S131" s="57">
        <v>3299</v>
      </c>
      <c r="T131" s="42"/>
      <c r="U131" s="53"/>
      <c r="V131" s="41"/>
      <c r="W131" s="42"/>
      <c r="X131" s="54"/>
      <c r="Y131" s="46"/>
      <c r="Z131" t="s" s="36">
        <v>515</v>
      </c>
      <c r="AA131" t="s" s="37">
        <v>244</v>
      </c>
      <c r="AB131" t="s" s="47">
        <v>512</v>
      </c>
      <c r="AC131" s="46"/>
      <c r="AD131" t="s" s="48">
        <v>516</v>
      </c>
    </row>
    <row r="132" ht="40" customHeight="1">
      <c r="A132" s="32">
        <f>J132*K132+M132*N132+P132*Q132+S132*T132+V132*W132</f>
        <v>0</v>
      </c>
      <c r="B132" s="33">
        <f>A132*G132</f>
        <v>0</v>
      </c>
      <c r="C132" t="s" s="64">
        <v>15</v>
      </c>
      <c r="D132" s="35"/>
      <c r="E132" t="s" s="36">
        <v>517</v>
      </c>
      <c r="F132" t="s" s="37">
        <v>38</v>
      </c>
      <c r="G132" t="s" s="38">
        <v>18</v>
      </c>
      <c r="H132" s="39"/>
      <c r="I132" s="51"/>
      <c r="J132" s="41">
        <v>249</v>
      </c>
      <c r="K132" s="42"/>
      <c r="L132" s="52"/>
      <c r="M132" s="41">
        <v>539</v>
      </c>
      <c r="N132" s="42"/>
      <c r="O132" s="52"/>
      <c r="P132" s="41">
        <v>979</v>
      </c>
      <c r="Q132" s="42"/>
      <c r="R132" s="52"/>
      <c r="S132" s="41">
        <v>2699</v>
      </c>
      <c r="T132" s="42"/>
      <c r="U132" s="53"/>
      <c r="V132" s="41"/>
      <c r="W132" s="42"/>
      <c r="X132" s="54"/>
      <c r="Y132" s="46"/>
      <c r="Z132" t="s" s="36">
        <v>518</v>
      </c>
      <c r="AA132" t="s" s="37">
        <v>519</v>
      </c>
      <c r="AB132" t="s" s="47">
        <v>512</v>
      </c>
      <c r="AC132" s="46"/>
      <c r="AD132" t="s" s="48">
        <v>520</v>
      </c>
    </row>
    <row r="133" ht="40" customHeight="1">
      <c r="A133" s="32">
        <f>J133*K133+M133*N133+P133*Q133+S133*T133+V133*W133</f>
        <v>0</v>
      </c>
      <c r="B133" s="33">
        <f>A133*G133</f>
        <v>0</v>
      </c>
      <c r="C133" t="s" s="55">
        <v>23</v>
      </c>
      <c r="D133" s="35"/>
      <c r="E133" t="s" s="36">
        <v>521</v>
      </c>
      <c r="F133" t="s" s="37">
        <v>17</v>
      </c>
      <c r="G133" t="s" s="38">
        <v>18</v>
      </c>
      <c r="H133" s="39"/>
      <c r="I133" s="51"/>
      <c r="J133" s="41"/>
      <c r="K133" s="42"/>
      <c r="L133" s="52"/>
      <c r="M133" s="41">
        <v>89</v>
      </c>
      <c r="N133" s="42"/>
      <c r="O133" s="52"/>
      <c r="P133" s="41">
        <v>159</v>
      </c>
      <c r="Q133" s="42"/>
      <c r="R133" s="52"/>
      <c r="S133" s="41">
        <v>399</v>
      </c>
      <c r="T133" s="42"/>
      <c r="U133" s="53"/>
      <c r="V133" s="41"/>
      <c r="W133" s="42"/>
      <c r="X133" s="54"/>
      <c r="Y133" s="46"/>
      <c r="Z133" t="s" s="36">
        <v>522</v>
      </c>
      <c r="AA133" t="s" s="37">
        <v>57</v>
      </c>
      <c r="AB133" t="s" s="47">
        <v>523</v>
      </c>
      <c r="AC133" s="46"/>
      <c r="AD133" t="s" s="48">
        <v>524</v>
      </c>
    </row>
    <row r="134" ht="40" customHeight="1">
      <c r="A134" s="32">
        <f>J134*K134+M134*N134+P134*Q134+S134*T134+V134*W134</f>
        <v>0</v>
      </c>
      <c r="B134" s="33">
        <f>A134*G134</f>
        <v>0</v>
      </c>
      <c r="C134" t="s" s="34">
        <v>15</v>
      </c>
      <c r="D134" s="35"/>
      <c r="E134" t="s" s="36">
        <v>525</v>
      </c>
      <c r="F134" t="s" s="37">
        <v>17</v>
      </c>
      <c r="G134" t="s" s="38">
        <v>18</v>
      </c>
      <c r="H134" s="39"/>
      <c r="I134" s="51"/>
      <c r="J134" s="41"/>
      <c r="K134" s="42"/>
      <c r="L134" s="52"/>
      <c r="M134" s="41"/>
      <c r="N134" s="42"/>
      <c r="O134" s="52"/>
      <c r="P134" s="41">
        <v>69</v>
      </c>
      <c r="Q134" s="42"/>
      <c r="R134" s="52"/>
      <c r="S134" s="41">
        <v>149</v>
      </c>
      <c r="T134" s="42"/>
      <c r="U134" s="53"/>
      <c r="V134" s="41">
        <v>399</v>
      </c>
      <c r="W134" s="42"/>
      <c r="X134" s="54"/>
      <c r="Y134" s="46"/>
      <c r="Z134" t="s" s="36">
        <v>526</v>
      </c>
      <c r="AA134" t="s" s="37">
        <v>441</v>
      </c>
      <c r="AB134" t="s" s="47">
        <v>527</v>
      </c>
      <c r="AC134" s="46"/>
      <c r="AD134" t="s" s="48">
        <v>528</v>
      </c>
    </row>
    <row r="135" ht="40" customHeight="1">
      <c r="A135" s="32">
        <f>J135*K135+M135*N135+P135*Q135+S135*T135+V135*W135</f>
        <v>0</v>
      </c>
      <c r="B135" s="33">
        <f>A135*G135</f>
        <v>0</v>
      </c>
      <c r="C135" t="s" s="34">
        <v>15</v>
      </c>
      <c r="D135" s="35"/>
      <c r="E135" t="s" s="36">
        <v>529</v>
      </c>
      <c r="F135" t="s" s="37">
        <v>17</v>
      </c>
      <c r="G135" t="s" s="38">
        <v>18</v>
      </c>
      <c r="H135" s="39"/>
      <c r="I135" s="51"/>
      <c r="J135" s="41"/>
      <c r="K135" s="42"/>
      <c r="L135" s="52"/>
      <c r="M135" s="41"/>
      <c r="N135" s="42"/>
      <c r="O135" s="52"/>
      <c r="P135" s="41">
        <v>59</v>
      </c>
      <c r="Q135" s="42"/>
      <c r="R135" s="52"/>
      <c r="S135" s="41">
        <v>139</v>
      </c>
      <c r="T135" s="42"/>
      <c r="U135" s="53"/>
      <c r="V135" s="41">
        <v>339</v>
      </c>
      <c r="W135" s="42"/>
      <c r="X135" s="54"/>
      <c r="Y135" s="46"/>
      <c r="Z135" t="s" s="36">
        <v>530</v>
      </c>
      <c r="AA135" t="s" s="37">
        <v>28</v>
      </c>
      <c r="AB135" t="s" s="47">
        <v>531</v>
      </c>
      <c r="AC135" s="46"/>
      <c r="AD135" t="s" s="48">
        <v>532</v>
      </c>
    </row>
    <row r="136" ht="40" customHeight="1">
      <c r="A136" s="32">
        <f>J136*K136+M136*N136+P136*Q136+S136*T136+V136*W136</f>
        <v>0</v>
      </c>
      <c r="B136" s="33">
        <f>A136*G136</f>
        <v>0</v>
      </c>
      <c r="C136" t="s" s="56">
        <v>36</v>
      </c>
      <c r="D136" s="35"/>
      <c r="E136" t="s" s="36">
        <v>533</v>
      </c>
      <c r="F136" t="s" s="37">
        <v>17</v>
      </c>
      <c r="G136" t="s" s="38">
        <v>18</v>
      </c>
      <c r="H136" s="39"/>
      <c r="I136" s="51"/>
      <c r="J136" s="41">
        <v>239</v>
      </c>
      <c r="K136" s="42"/>
      <c r="L136" s="52"/>
      <c r="M136" s="41">
        <v>499</v>
      </c>
      <c r="N136" s="42"/>
      <c r="O136" s="52"/>
      <c r="P136" s="41">
        <v>899</v>
      </c>
      <c r="Q136" s="42"/>
      <c r="R136" s="52"/>
      <c r="S136" s="41">
        <v>2499</v>
      </c>
      <c r="T136" s="42"/>
      <c r="U136" s="53"/>
      <c r="V136" s="41"/>
      <c r="W136" s="42"/>
      <c r="X136" s="54"/>
      <c r="Y136" s="46"/>
      <c r="Z136" t="s" s="36">
        <v>534</v>
      </c>
      <c r="AA136" t="s" s="37">
        <v>66</v>
      </c>
      <c r="AB136" t="s" s="47">
        <v>535</v>
      </c>
      <c r="AC136" s="46"/>
      <c r="AD136" t="s" s="48">
        <v>536</v>
      </c>
    </row>
    <row r="137" ht="40" customHeight="1">
      <c r="A137" s="32">
        <f>J137*K137+M137*N137+P137*Q137+S137*T137+V137*W137</f>
        <v>0</v>
      </c>
      <c r="B137" s="33">
        <f>A137*G137</f>
        <v>0</v>
      </c>
      <c r="C137" t="s" s="56">
        <v>15</v>
      </c>
      <c r="D137" s="35"/>
      <c r="E137" t="s" s="36">
        <v>537</v>
      </c>
      <c r="F137" t="s" s="37">
        <v>17</v>
      </c>
      <c r="G137" t="s" s="38">
        <v>18</v>
      </c>
      <c r="H137" s="39"/>
      <c r="I137" s="51"/>
      <c r="J137" s="41"/>
      <c r="K137" s="42"/>
      <c r="L137" s="52"/>
      <c r="M137" s="41">
        <v>69</v>
      </c>
      <c r="N137" s="42"/>
      <c r="O137" s="52"/>
      <c r="P137" s="41">
        <v>119</v>
      </c>
      <c r="Q137" s="42"/>
      <c r="R137" s="52"/>
      <c r="S137" s="41">
        <v>299</v>
      </c>
      <c r="T137" s="42"/>
      <c r="U137" s="53"/>
      <c r="V137" s="41"/>
      <c r="W137" s="42"/>
      <c r="X137" s="54"/>
      <c r="Y137" s="46"/>
      <c r="Z137" t="s" s="36">
        <v>538</v>
      </c>
      <c r="AA137" t="s" s="37">
        <v>66</v>
      </c>
      <c r="AB137" t="s" s="47">
        <v>539</v>
      </c>
      <c r="AC137" s="46"/>
      <c r="AD137" t="s" s="48">
        <v>540</v>
      </c>
    </row>
    <row r="138" ht="40" customHeight="1">
      <c r="A138" s="32">
        <f>J138*K138+M138*N138+P138*Q138+S138*T138+V138*W138</f>
        <v>0</v>
      </c>
      <c r="B138" s="33">
        <f>A138*G138</f>
        <v>0</v>
      </c>
      <c r="C138" t="s" s="55">
        <v>23</v>
      </c>
      <c r="D138" s="35"/>
      <c r="E138" t="s" s="36">
        <v>541</v>
      </c>
      <c r="F138" t="s" s="37">
        <v>17</v>
      </c>
      <c r="G138" t="s" s="38">
        <v>26</v>
      </c>
      <c r="H138" s="39"/>
      <c r="I138" s="51"/>
      <c r="J138" s="41"/>
      <c r="K138" s="42"/>
      <c r="L138" s="52"/>
      <c r="M138" s="57">
        <v>129</v>
      </c>
      <c r="N138" s="42"/>
      <c r="O138" s="52"/>
      <c r="P138" s="57">
        <v>229</v>
      </c>
      <c r="Q138" s="42"/>
      <c r="R138" s="52"/>
      <c r="S138" s="41"/>
      <c r="T138" s="42"/>
      <c r="U138" s="53"/>
      <c r="V138" s="41"/>
      <c r="W138" s="42"/>
      <c r="X138" s="54"/>
      <c r="Y138" s="46"/>
      <c r="Z138" t="s" s="36">
        <v>542</v>
      </c>
      <c r="AA138" t="s" s="37">
        <v>71</v>
      </c>
      <c r="AB138" t="s" s="47">
        <v>543</v>
      </c>
      <c r="AC138" s="46"/>
      <c r="AD138" t="s" s="48">
        <v>544</v>
      </c>
    </row>
    <row r="139" ht="40" customHeight="1">
      <c r="A139" s="32">
        <f>J139*K139+M139*N139+P139*Q139+S139*T139+V139*W139</f>
        <v>0</v>
      </c>
      <c r="B139" s="33">
        <f>A139*G139</f>
        <v>0</v>
      </c>
      <c r="C139" t="s" s="58">
        <v>23</v>
      </c>
      <c r="D139" s="49"/>
      <c r="E139" t="s" s="50">
        <v>545</v>
      </c>
      <c r="F139" t="s" s="37">
        <v>25</v>
      </c>
      <c r="G139" t="s" s="38">
        <v>26</v>
      </c>
      <c r="H139" s="39"/>
      <c r="I139" s="51"/>
      <c r="J139" s="41"/>
      <c r="K139" s="42"/>
      <c r="L139" s="52"/>
      <c r="M139" s="41">
        <v>129</v>
      </c>
      <c r="N139" s="42"/>
      <c r="O139" s="52"/>
      <c r="P139" s="41">
        <v>229</v>
      </c>
      <c r="Q139" s="42"/>
      <c r="R139" s="52"/>
      <c r="S139" s="41">
        <v>629</v>
      </c>
      <c r="T139" s="42"/>
      <c r="U139" s="53"/>
      <c r="V139" s="41"/>
      <c r="W139" s="42"/>
      <c r="X139" s="54"/>
      <c r="Y139" s="46"/>
      <c r="Z139" t="s" s="36">
        <v>546</v>
      </c>
      <c r="AA139" t="s" s="37">
        <v>28</v>
      </c>
      <c r="AB139" t="s" s="47">
        <v>29</v>
      </c>
      <c r="AC139" s="46"/>
      <c r="AD139" t="s" s="48">
        <v>547</v>
      </c>
    </row>
    <row r="140" ht="40" customHeight="1">
      <c r="A140" s="32">
        <f>J140*K140+M140*N140+P140*Q140+S140*T140+V140*W140</f>
        <v>0</v>
      </c>
      <c r="B140" s="33">
        <f>A140*G140</f>
        <v>0</v>
      </c>
      <c r="C140" t="s" s="62">
        <v>23</v>
      </c>
      <c r="D140" s="35"/>
      <c r="E140" t="s" s="36">
        <v>548</v>
      </c>
      <c r="F140" t="s" s="37">
        <v>17</v>
      </c>
      <c r="G140" t="s" s="38">
        <v>18</v>
      </c>
      <c r="H140" s="39"/>
      <c r="I140" s="51"/>
      <c r="J140" s="41"/>
      <c r="K140" s="42"/>
      <c r="L140" s="52"/>
      <c r="M140" s="41"/>
      <c r="N140" s="42"/>
      <c r="O140" s="52"/>
      <c r="P140" s="41">
        <v>69</v>
      </c>
      <c r="Q140" s="42"/>
      <c r="R140" s="52"/>
      <c r="S140" s="41">
        <v>169</v>
      </c>
      <c r="T140" s="42"/>
      <c r="U140" s="53"/>
      <c r="V140" s="41">
        <v>399</v>
      </c>
      <c r="W140" s="42"/>
      <c r="X140" s="54"/>
      <c r="Y140" s="46"/>
      <c r="Z140" t="s" s="36">
        <v>549</v>
      </c>
      <c r="AA140" t="s" s="37">
        <v>20</v>
      </c>
      <c r="AB140" t="s" s="47">
        <v>550</v>
      </c>
      <c r="AC140" s="46"/>
      <c r="AD140" t="s" s="48">
        <v>551</v>
      </c>
    </row>
    <row r="141" ht="40" customHeight="1">
      <c r="A141" s="32">
        <f>J141*K141+M141*N141+P141*Q141+S141*T141+V141*W141</f>
        <v>0</v>
      </c>
      <c r="B141" s="33">
        <f>A141*G141</f>
        <v>0</v>
      </c>
      <c r="C141" t="s" s="55">
        <v>15</v>
      </c>
      <c r="D141" s="35"/>
      <c r="E141" t="s" s="36">
        <v>552</v>
      </c>
      <c r="F141" t="s" s="37">
        <v>17</v>
      </c>
      <c r="G141" t="s" s="38">
        <v>18</v>
      </c>
      <c r="H141" s="39"/>
      <c r="I141" s="51"/>
      <c r="J141" s="41"/>
      <c r="K141" s="42"/>
      <c r="L141" s="52"/>
      <c r="M141" s="41">
        <v>59</v>
      </c>
      <c r="N141" s="42"/>
      <c r="O141" s="52"/>
      <c r="P141" s="41">
        <v>109</v>
      </c>
      <c r="Q141" s="42"/>
      <c r="R141" s="52"/>
      <c r="S141" s="41">
        <v>289</v>
      </c>
      <c r="T141" s="42"/>
      <c r="U141" s="53"/>
      <c r="V141" s="41"/>
      <c r="W141" s="42"/>
      <c r="X141" s="54"/>
      <c r="Y141" s="46"/>
      <c r="Z141" t="s" s="36">
        <v>553</v>
      </c>
      <c r="AA141" t="s" s="37">
        <v>253</v>
      </c>
      <c r="AB141" t="s" s="47">
        <v>554</v>
      </c>
      <c r="AC141" s="46"/>
      <c r="AD141" t="s" s="48">
        <v>555</v>
      </c>
    </row>
    <row r="142" ht="40" customHeight="1">
      <c r="A142" s="32">
        <f>J142*K142+M142*N142+P142*Q142+S142*T142+V142*W142</f>
        <v>0</v>
      </c>
      <c r="B142" s="33">
        <f>A142*G142</f>
        <v>0</v>
      </c>
      <c r="C142" t="s" s="55">
        <v>15</v>
      </c>
      <c r="D142" s="35"/>
      <c r="E142" t="s" s="36">
        <v>556</v>
      </c>
      <c r="F142" t="s" s="37">
        <v>112</v>
      </c>
      <c r="G142" t="s" s="38">
        <v>26</v>
      </c>
      <c r="H142" s="39"/>
      <c r="I142" s="51"/>
      <c r="J142" s="41"/>
      <c r="K142" s="42"/>
      <c r="L142" s="52"/>
      <c r="M142" s="41"/>
      <c r="N142" s="42"/>
      <c r="O142" s="52"/>
      <c r="P142" s="41">
        <v>119</v>
      </c>
      <c r="Q142" s="42"/>
      <c r="R142" s="52"/>
      <c r="S142" s="41">
        <v>299</v>
      </c>
      <c r="T142" s="42"/>
      <c r="U142" s="53"/>
      <c r="V142" s="41"/>
      <c r="W142" s="42"/>
      <c r="X142" s="54"/>
      <c r="Y142" s="46"/>
      <c r="Z142" t="s" s="36">
        <v>557</v>
      </c>
      <c r="AA142" t="s" s="37">
        <v>86</v>
      </c>
      <c r="AB142" t="s" s="47">
        <v>558</v>
      </c>
      <c r="AC142" s="46"/>
      <c r="AD142" t="s" s="48">
        <v>559</v>
      </c>
    </row>
    <row r="143" ht="40" customHeight="1">
      <c r="A143" s="32">
        <f>J143*K143+M143*N143+P143*Q143+S143*T143+V143*W143</f>
        <v>0</v>
      </c>
      <c r="B143" s="33">
        <f>A143*G143</f>
        <v>0</v>
      </c>
      <c r="C143" t="s" s="55">
        <v>15</v>
      </c>
      <c r="D143" s="35"/>
      <c r="E143" t="s" s="36">
        <v>560</v>
      </c>
      <c r="F143" t="s" s="37">
        <v>17</v>
      </c>
      <c r="G143" t="s" s="38">
        <v>18</v>
      </c>
      <c r="H143" s="39"/>
      <c r="I143" s="51"/>
      <c r="J143" s="41"/>
      <c r="K143" s="42"/>
      <c r="L143" s="52"/>
      <c r="M143" s="41"/>
      <c r="N143" s="42"/>
      <c r="O143" s="52"/>
      <c r="P143" s="41">
        <v>59</v>
      </c>
      <c r="Q143" s="42"/>
      <c r="R143" s="52"/>
      <c r="S143" s="41">
        <v>129</v>
      </c>
      <c r="T143" s="42"/>
      <c r="U143" s="53"/>
      <c r="V143" s="41">
        <v>299</v>
      </c>
      <c r="W143" s="42"/>
      <c r="X143" s="54"/>
      <c r="Y143" s="46"/>
      <c r="Z143" t="s" s="36">
        <v>561</v>
      </c>
      <c r="AA143" t="s" s="37">
        <v>80</v>
      </c>
      <c r="AB143" t="s" s="47">
        <v>558</v>
      </c>
      <c r="AC143" s="46"/>
      <c r="AD143" t="s" s="48">
        <v>562</v>
      </c>
    </row>
    <row r="144" ht="40" customHeight="1">
      <c r="A144" s="32">
        <f>J144*K144+M144*N144+P144*Q144+S144*T144+V144*W144</f>
        <v>0</v>
      </c>
      <c r="B144" s="33">
        <f>A144*G144</f>
        <v>0</v>
      </c>
      <c r="C144" t="s" s="62">
        <v>15</v>
      </c>
      <c r="D144" s="35"/>
      <c r="E144" t="s" s="36">
        <v>563</v>
      </c>
      <c r="F144" t="s" s="37">
        <v>17</v>
      </c>
      <c r="G144" t="s" s="38">
        <v>18</v>
      </c>
      <c r="H144" s="39"/>
      <c r="I144" s="51"/>
      <c r="J144" s="41"/>
      <c r="K144" s="42"/>
      <c r="L144" s="52"/>
      <c r="M144" s="41"/>
      <c r="N144" s="42"/>
      <c r="O144" s="52"/>
      <c r="P144" s="57">
        <v>69</v>
      </c>
      <c r="Q144" s="42"/>
      <c r="R144" s="52"/>
      <c r="S144" s="57">
        <v>159</v>
      </c>
      <c r="T144" s="42"/>
      <c r="U144" s="53"/>
      <c r="V144" s="41"/>
      <c r="W144" s="42"/>
      <c r="X144" s="54"/>
      <c r="Y144" s="46"/>
      <c r="Z144" t="s" s="36">
        <v>564</v>
      </c>
      <c r="AA144" t="s" s="37">
        <v>57</v>
      </c>
      <c r="AB144" t="s" s="47">
        <v>565</v>
      </c>
      <c r="AC144" s="46"/>
      <c r="AD144" t="s" s="48">
        <v>566</v>
      </c>
    </row>
    <row r="145" ht="40" customHeight="1">
      <c r="A145" s="32">
        <f>J145*K145+M145*N145+P145*Q145+S145*T145+V145*W145</f>
        <v>0</v>
      </c>
      <c r="B145" s="33">
        <f>A145*G145</f>
        <v>0</v>
      </c>
      <c r="C145" t="s" s="34">
        <v>15</v>
      </c>
      <c r="D145" s="35"/>
      <c r="E145" t="s" s="36">
        <v>567</v>
      </c>
      <c r="F145" t="s" s="37">
        <v>17</v>
      </c>
      <c r="G145" t="s" s="38">
        <v>18</v>
      </c>
      <c r="H145" s="39"/>
      <c r="I145" s="51"/>
      <c r="J145" s="41"/>
      <c r="K145" s="42"/>
      <c r="L145" s="52"/>
      <c r="M145" s="57">
        <v>99</v>
      </c>
      <c r="N145" s="42"/>
      <c r="O145" s="52"/>
      <c r="P145" s="57">
        <v>179</v>
      </c>
      <c r="Q145" s="42"/>
      <c r="R145" s="52"/>
      <c r="S145" s="41"/>
      <c r="T145" s="42"/>
      <c r="U145" s="53"/>
      <c r="V145" s="41"/>
      <c r="W145" s="42"/>
      <c r="X145" s="54"/>
      <c r="Y145" s="46"/>
      <c r="Z145" t="s" s="36">
        <v>567</v>
      </c>
      <c r="AA145" t="s" s="37">
        <v>253</v>
      </c>
      <c r="AB145" t="s" s="47">
        <v>568</v>
      </c>
      <c r="AC145" s="46"/>
      <c r="AD145" t="s" s="48">
        <v>569</v>
      </c>
    </row>
    <row r="146" ht="40" customHeight="1">
      <c r="A146" s="32">
        <f>J146*K146+M146*N146+P146*Q146+S146*T146+V146*W146</f>
        <v>0</v>
      </c>
      <c r="B146" s="33">
        <f>A146*G146</f>
        <v>0</v>
      </c>
      <c r="C146" t="s" s="56">
        <v>23</v>
      </c>
      <c r="D146" s="35"/>
      <c r="E146" t="s" s="36">
        <v>570</v>
      </c>
      <c r="F146" t="s" s="37">
        <v>17</v>
      </c>
      <c r="G146" t="s" s="38">
        <v>18</v>
      </c>
      <c r="H146" s="39"/>
      <c r="I146" s="51"/>
      <c r="J146" s="41"/>
      <c r="K146" s="42"/>
      <c r="L146" s="52"/>
      <c r="M146" s="41"/>
      <c r="N146" s="42"/>
      <c r="O146" s="52"/>
      <c r="P146" s="41">
        <v>59</v>
      </c>
      <c r="Q146" s="42"/>
      <c r="R146" s="52"/>
      <c r="S146" s="41">
        <v>119</v>
      </c>
      <c r="T146" s="42"/>
      <c r="U146" s="53"/>
      <c r="V146" s="41">
        <v>279</v>
      </c>
      <c r="W146" s="42"/>
      <c r="X146" s="54"/>
      <c r="Y146" s="46"/>
      <c r="Z146" t="s" s="36">
        <v>571</v>
      </c>
      <c r="AA146" t="s" s="37">
        <v>213</v>
      </c>
      <c r="AB146" t="s" s="47">
        <v>572</v>
      </c>
      <c r="AC146" s="46"/>
      <c r="AD146" t="s" s="48">
        <v>573</v>
      </c>
    </row>
    <row r="147" ht="40" customHeight="1">
      <c r="A147" s="32">
        <f>J147*K147+M147*N147+P147*Q147+S147*T147+V147*W147</f>
        <v>0</v>
      </c>
      <c r="B147" s="33">
        <f>A147*G147</f>
        <v>0</v>
      </c>
      <c r="C147" t="s" s="56">
        <v>36</v>
      </c>
      <c r="D147" s="35"/>
      <c r="E147" t="s" s="36">
        <v>574</v>
      </c>
      <c r="F147" t="s" s="37">
        <v>38</v>
      </c>
      <c r="G147" t="s" s="38">
        <v>18</v>
      </c>
      <c r="H147" s="39"/>
      <c r="I147" s="51"/>
      <c r="J147" s="41"/>
      <c r="K147" s="42"/>
      <c r="L147" s="52"/>
      <c r="M147" s="41">
        <v>159</v>
      </c>
      <c r="N147" s="42"/>
      <c r="O147" s="52"/>
      <c r="P147" s="41">
        <v>289</v>
      </c>
      <c r="Q147" s="42"/>
      <c r="R147" s="52"/>
      <c r="S147" s="41">
        <v>799</v>
      </c>
      <c r="T147" s="42"/>
      <c r="U147" s="53"/>
      <c r="V147" s="41"/>
      <c r="W147" s="42"/>
      <c r="X147" s="54"/>
      <c r="Y147" s="46"/>
      <c r="Z147" t="s" s="36">
        <v>575</v>
      </c>
      <c r="AA147" t="s" s="37">
        <v>244</v>
      </c>
      <c r="AB147" t="s" s="47">
        <v>576</v>
      </c>
      <c r="AC147" s="46"/>
      <c r="AD147" t="s" s="48">
        <v>577</v>
      </c>
    </row>
    <row r="148" ht="40" customHeight="1">
      <c r="A148" s="32">
        <f>J148*K148+M148*N148+P148*Q148+S148*T148+V148*W148</f>
        <v>0</v>
      </c>
      <c r="B148" s="33">
        <f>A148*G148</f>
        <v>0</v>
      </c>
      <c r="C148" t="s" s="63">
        <v>36</v>
      </c>
      <c r="D148" s="35"/>
      <c r="E148" t="s" s="36">
        <v>578</v>
      </c>
      <c r="F148" t="s" s="37">
        <v>579</v>
      </c>
      <c r="G148" t="s" s="38">
        <v>18</v>
      </c>
      <c r="H148" s="39"/>
      <c r="I148" s="51"/>
      <c r="J148" s="41"/>
      <c r="K148" s="42"/>
      <c r="L148" s="52"/>
      <c r="M148" s="41">
        <v>129</v>
      </c>
      <c r="N148" s="42"/>
      <c r="O148" s="52"/>
      <c r="P148" s="41">
        <v>229</v>
      </c>
      <c r="Q148" s="42"/>
      <c r="R148" s="52"/>
      <c r="S148" s="41">
        <v>599</v>
      </c>
      <c r="T148" s="42"/>
      <c r="U148" s="53"/>
      <c r="V148" s="41"/>
      <c r="W148" s="42"/>
      <c r="X148" s="54"/>
      <c r="Y148" s="46"/>
      <c r="Z148" t="s" s="36">
        <v>580</v>
      </c>
      <c r="AA148" t="s" s="37">
        <v>581</v>
      </c>
      <c r="AB148" t="s" s="47">
        <v>582</v>
      </c>
      <c r="AC148" s="46"/>
      <c r="AD148" t="s" s="48">
        <v>583</v>
      </c>
    </row>
    <row r="149" ht="40" customHeight="1">
      <c r="A149" s="32">
        <f>J149*K149+M149*N149+P149*Q149+S149*T149+V149*W149</f>
        <v>0</v>
      </c>
      <c r="B149" s="33">
        <f>A149*G149</f>
        <v>0</v>
      </c>
      <c r="C149" t="s" s="34">
        <v>15</v>
      </c>
      <c r="D149" s="35"/>
      <c r="E149" t="s" s="36">
        <v>584</v>
      </c>
      <c r="F149" t="s" s="37">
        <v>17</v>
      </c>
      <c r="G149" t="s" s="38">
        <v>18</v>
      </c>
      <c r="H149" s="39"/>
      <c r="I149" s="51"/>
      <c r="J149" s="41"/>
      <c r="K149" s="42"/>
      <c r="L149" s="52"/>
      <c r="M149" s="41"/>
      <c r="N149" s="42"/>
      <c r="O149" s="52"/>
      <c r="P149" s="41">
        <v>119</v>
      </c>
      <c r="Q149" s="42"/>
      <c r="R149" s="52"/>
      <c r="S149" s="41">
        <v>299</v>
      </c>
      <c r="T149" s="42"/>
      <c r="U149" s="53"/>
      <c r="V149" s="41">
        <v>749</v>
      </c>
      <c r="W149" s="42"/>
      <c r="X149" s="54"/>
      <c r="Y149" s="46"/>
      <c r="Z149" t="s" s="36">
        <v>585</v>
      </c>
      <c r="AA149" t="s" s="37">
        <v>66</v>
      </c>
      <c r="AB149" t="s" s="47">
        <v>586</v>
      </c>
      <c r="AC149" s="46"/>
      <c r="AD149" t="s" s="48">
        <v>587</v>
      </c>
    </row>
    <row r="150" ht="40" customHeight="1">
      <c r="A150" s="32">
        <f>J150*K150+M150*N150+P150*Q150+S150*T150+V150*W150</f>
        <v>0</v>
      </c>
      <c r="B150" s="33">
        <f>A150*G150</f>
        <v>0</v>
      </c>
      <c r="C150" t="s" s="63">
        <v>36</v>
      </c>
      <c r="D150" s="35"/>
      <c r="E150" t="s" s="36">
        <v>588</v>
      </c>
      <c r="F150" t="s" s="37">
        <v>579</v>
      </c>
      <c r="G150" t="s" s="38">
        <v>26</v>
      </c>
      <c r="H150" s="39"/>
      <c r="I150" s="51"/>
      <c r="J150" s="41">
        <v>169</v>
      </c>
      <c r="K150" s="42"/>
      <c r="L150" s="52"/>
      <c r="M150" s="41">
        <v>379</v>
      </c>
      <c r="N150" s="42"/>
      <c r="O150" s="52"/>
      <c r="P150" s="41">
        <v>689</v>
      </c>
      <c r="Q150" s="42"/>
      <c r="R150" s="52"/>
      <c r="S150" s="41">
        <v>1799</v>
      </c>
      <c r="T150" s="42"/>
      <c r="U150" s="53"/>
      <c r="V150" s="41"/>
      <c r="W150" s="42"/>
      <c r="X150" s="54"/>
      <c r="Y150" s="46"/>
      <c r="Z150" t="s" s="36">
        <v>589</v>
      </c>
      <c r="AA150" t="s" s="37">
        <v>322</v>
      </c>
      <c r="AB150" t="s" s="47">
        <v>590</v>
      </c>
      <c r="AC150" s="46"/>
      <c r="AD150" t="s" s="48">
        <v>591</v>
      </c>
    </row>
    <row r="151" ht="40" customHeight="1">
      <c r="A151" s="32">
        <f>J151*K151+M151*N151+P151*Q151+S151*T151+V151*W151</f>
        <v>0</v>
      </c>
      <c r="B151" s="33">
        <f>A151*G151</f>
        <v>0</v>
      </c>
      <c r="C151" t="s" s="63">
        <v>36</v>
      </c>
      <c r="D151" s="35"/>
      <c r="E151" t="s" s="36">
        <v>588</v>
      </c>
      <c r="F151" t="s" s="37">
        <v>302</v>
      </c>
      <c r="G151" t="s" s="38">
        <v>18</v>
      </c>
      <c r="H151" s="39"/>
      <c r="I151" s="51"/>
      <c r="J151" s="41">
        <v>179</v>
      </c>
      <c r="K151" s="42"/>
      <c r="L151" s="52"/>
      <c r="M151" s="41">
        <v>399</v>
      </c>
      <c r="N151" s="42"/>
      <c r="O151" s="52"/>
      <c r="P151" s="41">
        <v>729</v>
      </c>
      <c r="Q151" s="42"/>
      <c r="R151" s="52"/>
      <c r="S151" s="41">
        <v>1949</v>
      </c>
      <c r="T151" s="42"/>
      <c r="U151" s="53"/>
      <c r="V151" s="41"/>
      <c r="W151" s="42"/>
      <c r="X151" s="54"/>
      <c r="Y151" s="46"/>
      <c r="Z151" t="s" s="36">
        <v>589</v>
      </c>
      <c r="AA151" t="s" s="37">
        <v>322</v>
      </c>
      <c r="AB151" t="s" s="47">
        <v>590</v>
      </c>
      <c r="AC151" s="46"/>
      <c r="AD151" t="s" s="48">
        <v>592</v>
      </c>
    </row>
    <row r="152" ht="40" customHeight="1">
      <c r="A152" s="32">
        <f>J152*K152+M152*N152+P152*Q152+S152*T152+V152*W152</f>
        <v>0</v>
      </c>
      <c r="B152" s="33">
        <f>A152*G152</f>
        <v>0</v>
      </c>
      <c r="C152" t="s" s="63">
        <v>36</v>
      </c>
      <c r="D152" s="35"/>
      <c r="E152" t="s" s="36">
        <v>588</v>
      </c>
      <c r="F152" t="s" s="37">
        <v>112</v>
      </c>
      <c r="G152" t="s" s="38">
        <v>26</v>
      </c>
      <c r="H152" s="39"/>
      <c r="I152" s="51"/>
      <c r="J152" s="41">
        <v>399</v>
      </c>
      <c r="K152" s="42"/>
      <c r="L152" s="52"/>
      <c r="M152" s="41">
        <v>799</v>
      </c>
      <c r="N152" s="42"/>
      <c r="O152" s="52"/>
      <c r="P152" s="41"/>
      <c r="Q152" s="42"/>
      <c r="R152" s="52"/>
      <c r="S152" s="41"/>
      <c r="T152" s="42"/>
      <c r="U152" s="53"/>
      <c r="V152" s="41"/>
      <c r="W152" s="42"/>
      <c r="X152" s="54"/>
      <c r="Y152" s="46"/>
      <c r="Z152" t="s" s="36">
        <v>589</v>
      </c>
      <c r="AA152" t="s" s="37">
        <v>322</v>
      </c>
      <c r="AB152" t="s" s="47">
        <v>590</v>
      </c>
      <c r="AC152" s="46"/>
      <c r="AD152" t="s" s="48">
        <v>592</v>
      </c>
    </row>
    <row r="153" ht="40" customHeight="1">
      <c r="A153" s="32">
        <f>J153*K153+M153*N153+P153*Q153+S153*T153+V153*W153</f>
        <v>0</v>
      </c>
      <c r="B153" s="33">
        <f>A153*G153</f>
        <v>0</v>
      </c>
      <c r="C153" t="s" s="56">
        <v>36</v>
      </c>
      <c r="D153" s="35"/>
      <c r="E153" t="s" s="36">
        <v>593</v>
      </c>
      <c r="F153" t="s" s="37">
        <v>594</v>
      </c>
      <c r="G153" t="s" s="38">
        <v>18</v>
      </c>
      <c r="H153" s="39"/>
      <c r="I153" s="51"/>
      <c r="J153" s="41"/>
      <c r="K153" s="42"/>
      <c r="L153" s="52"/>
      <c r="M153" s="41"/>
      <c r="N153" s="42"/>
      <c r="O153" s="52"/>
      <c r="P153" s="41">
        <v>189</v>
      </c>
      <c r="Q153" s="42"/>
      <c r="R153" s="52"/>
      <c r="S153" s="41">
        <v>489</v>
      </c>
      <c r="T153" s="42"/>
      <c r="U153" s="53"/>
      <c r="V153" s="41"/>
      <c r="W153" s="42"/>
      <c r="X153" s="54"/>
      <c r="Y153" s="46"/>
      <c r="Z153" t="s" s="36">
        <v>595</v>
      </c>
      <c r="AA153" t="s" s="37">
        <v>66</v>
      </c>
      <c r="AB153" t="s" s="47">
        <v>596</v>
      </c>
      <c r="AC153" s="46"/>
      <c r="AD153" t="s" s="48">
        <v>597</v>
      </c>
    </row>
    <row r="154" ht="40" customHeight="1">
      <c r="A154" s="32">
        <f>J154*K154+M154*N154+P154*Q154+S154*T154+V154*W154</f>
        <v>0</v>
      </c>
      <c r="B154" s="33">
        <f>A154*G154</f>
        <v>0</v>
      </c>
      <c r="C154" t="s" s="56">
        <v>36</v>
      </c>
      <c r="D154" s="35"/>
      <c r="E154" t="s" s="36">
        <v>598</v>
      </c>
      <c r="F154" t="s" s="37">
        <v>17</v>
      </c>
      <c r="G154" t="s" s="38">
        <v>18</v>
      </c>
      <c r="H154" s="39"/>
      <c r="I154" s="51"/>
      <c r="J154" s="41">
        <v>149</v>
      </c>
      <c r="K154" s="42"/>
      <c r="L154" s="52"/>
      <c r="M154" s="41">
        <v>299</v>
      </c>
      <c r="N154" s="42"/>
      <c r="O154" s="52"/>
      <c r="P154" s="41">
        <v>549</v>
      </c>
      <c r="Q154" s="42"/>
      <c r="R154" s="52"/>
      <c r="S154" s="57">
        <v>1499</v>
      </c>
      <c r="T154" s="42"/>
      <c r="U154" s="53"/>
      <c r="V154" s="41"/>
      <c r="W154" s="42"/>
      <c r="X154" s="54"/>
      <c r="Y154" s="46"/>
      <c r="Z154" t="s" s="36">
        <v>598</v>
      </c>
      <c r="AA154" t="s" s="37">
        <v>66</v>
      </c>
      <c r="AB154" t="s" s="47">
        <v>596</v>
      </c>
      <c r="AC154" s="46"/>
      <c r="AD154" t="s" s="48">
        <v>599</v>
      </c>
    </row>
    <row r="155" ht="40" customHeight="1">
      <c r="A155" s="32">
        <f>J155*K155+M155*N155+P155*Q155+S155*T155+V155*W155</f>
        <v>0</v>
      </c>
      <c r="B155" s="33">
        <f>A155*G155</f>
        <v>0</v>
      </c>
      <c r="C155" t="s" s="56">
        <v>36</v>
      </c>
      <c r="D155" s="35"/>
      <c r="E155" t="s" s="36">
        <v>600</v>
      </c>
      <c r="F155" t="s" s="37">
        <v>17</v>
      </c>
      <c r="G155" t="s" s="38">
        <v>18</v>
      </c>
      <c r="H155" s="39"/>
      <c r="I155" s="51"/>
      <c r="J155" s="41"/>
      <c r="K155" s="42"/>
      <c r="L155" s="52"/>
      <c r="M155" s="41">
        <v>119</v>
      </c>
      <c r="N155" s="42"/>
      <c r="O155" s="52"/>
      <c r="P155" s="41">
        <v>199</v>
      </c>
      <c r="Q155" s="42"/>
      <c r="R155" s="52"/>
      <c r="S155" s="41">
        <v>549</v>
      </c>
      <c r="T155" s="42"/>
      <c r="U155" s="53"/>
      <c r="V155" s="41">
        <v>1699</v>
      </c>
      <c r="W155" s="42"/>
      <c r="X155" s="54"/>
      <c r="Y155" s="46"/>
      <c r="Z155" t="s" s="36">
        <v>601</v>
      </c>
      <c r="AA155" t="s" s="37">
        <v>42</v>
      </c>
      <c r="AB155" t="s" s="47">
        <v>596</v>
      </c>
      <c r="AC155" s="46"/>
      <c r="AD155" t="s" s="48">
        <v>602</v>
      </c>
    </row>
    <row r="156" ht="40" customHeight="1">
      <c r="A156" s="32">
        <f>J156*K156+M156*N156+P156*Q156+S156*T156+V156*W156</f>
        <v>0</v>
      </c>
      <c r="B156" s="33">
        <f>A156*G156</f>
        <v>0</v>
      </c>
      <c r="C156" t="s" s="56">
        <v>36</v>
      </c>
      <c r="D156" s="35"/>
      <c r="E156" t="s" s="36">
        <v>603</v>
      </c>
      <c r="F156" t="s" s="37">
        <v>17</v>
      </c>
      <c r="G156" t="s" s="38">
        <v>18</v>
      </c>
      <c r="H156" s="39"/>
      <c r="I156" s="51"/>
      <c r="J156" s="41"/>
      <c r="K156" s="42"/>
      <c r="L156" s="52"/>
      <c r="M156" s="41">
        <v>229</v>
      </c>
      <c r="N156" s="42"/>
      <c r="O156" s="52"/>
      <c r="P156" s="41">
        <v>419</v>
      </c>
      <c r="Q156" s="42"/>
      <c r="R156" s="52"/>
      <c r="S156" s="41"/>
      <c r="T156" s="42"/>
      <c r="U156" s="53"/>
      <c r="V156" s="41"/>
      <c r="W156" s="42"/>
      <c r="X156" s="54"/>
      <c r="Y156" s="46"/>
      <c r="Z156" t="s" s="36">
        <v>603</v>
      </c>
      <c r="AA156" t="s" s="37">
        <v>285</v>
      </c>
      <c r="AB156" t="s" s="47">
        <v>596</v>
      </c>
      <c r="AC156" s="46"/>
      <c r="AD156" t="s" s="48">
        <v>604</v>
      </c>
    </row>
    <row r="157" ht="40" customHeight="1">
      <c r="A157" s="32">
        <f>J157*K157+M157*N157+P157*Q157+S157*T157+V157*W157</f>
        <v>0</v>
      </c>
      <c r="B157" s="33">
        <f>A157*G157</f>
        <v>0</v>
      </c>
      <c r="C157" t="s" s="56">
        <v>36</v>
      </c>
      <c r="D157" s="35"/>
      <c r="E157" t="s" s="36">
        <v>605</v>
      </c>
      <c r="F157" t="s" s="37">
        <v>17</v>
      </c>
      <c r="G157" t="s" s="38">
        <v>18</v>
      </c>
      <c r="H157" s="39"/>
      <c r="I157" s="51"/>
      <c r="J157" s="41"/>
      <c r="K157" s="42"/>
      <c r="L157" s="52"/>
      <c r="M157" s="41">
        <v>109</v>
      </c>
      <c r="N157" s="42"/>
      <c r="O157" s="52"/>
      <c r="P157" s="41">
        <v>189</v>
      </c>
      <c r="Q157" s="42"/>
      <c r="R157" s="52"/>
      <c r="S157" s="41">
        <v>499</v>
      </c>
      <c r="T157" s="42"/>
      <c r="U157" s="53"/>
      <c r="V157" s="41">
        <v>1499</v>
      </c>
      <c r="W157" s="42"/>
      <c r="X157" s="54"/>
      <c r="Y157" s="46"/>
      <c r="Z157" t="s" s="36">
        <v>605</v>
      </c>
      <c r="AA157" t="s" s="37">
        <v>285</v>
      </c>
      <c r="AB157" t="s" s="47">
        <v>596</v>
      </c>
      <c r="AC157" s="46"/>
      <c r="AD157" t="s" s="48">
        <v>606</v>
      </c>
    </row>
    <row r="158" ht="40" customHeight="1">
      <c r="A158" s="32">
        <f>J158*K158+M158*N158+P158*Q158+S158*T158+V158*W158</f>
        <v>0</v>
      </c>
      <c r="B158" s="33">
        <f>A158*G158</f>
        <v>0</v>
      </c>
      <c r="C158" t="s" s="62">
        <v>23</v>
      </c>
      <c r="D158" s="35"/>
      <c r="E158" t="s" s="36">
        <v>607</v>
      </c>
      <c r="F158" t="s" s="37">
        <v>17</v>
      </c>
      <c r="G158" t="s" s="38">
        <v>18</v>
      </c>
      <c r="H158" s="39"/>
      <c r="I158" s="51"/>
      <c r="J158" s="41"/>
      <c r="K158" s="42"/>
      <c r="L158" s="52"/>
      <c r="M158" s="41"/>
      <c r="N158" s="42"/>
      <c r="O158" s="52"/>
      <c r="P158" s="41">
        <v>59</v>
      </c>
      <c r="Q158" s="42"/>
      <c r="R158" s="52"/>
      <c r="S158" s="41">
        <v>139</v>
      </c>
      <c r="T158" s="42"/>
      <c r="U158" s="53"/>
      <c r="V158" s="41">
        <v>299</v>
      </c>
      <c r="W158" s="42"/>
      <c r="X158" s="54"/>
      <c r="Y158" s="46"/>
      <c r="Z158" t="s" s="36">
        <v>608</v>
      </c>
      <c r="AA158" t="s" s="37">
        <v>80</v>
      </c>
      <c r="AB158" t="s" s="47">
        <v>609</v>
      </c>
      <c r="AC158" s="46"/>
      <c r="AD158" t="s" s="48">
        <v>610</v>
      </c>
    </row>
    <row r="159" ht="40" customHeight="1">
      <c r="A159" s="32">
        <f>J159*K159+M159*N159+P159*Q159+S159*T159+V159*W159</f>
        <v>0</v>
      </c>
      <c r="B159" s="33">
        <f>A159*G159</f>
        <v>0</v>
      </c>
      <c r="C159" t="s" s="62">
        <v>15</v>
      </c>
      <c r="D159" s="35"/>
      <c r="E159" t="s" s="36">
        <v>611</v>
      </c>
      <c r="F159" t="s" s="37">
        <v>17</v>
      </c>
      <c r="G159" t="s" s="38">
        <v>18</v>
      </c>
      <c r="H159" s="39"/>
      <c r="I159" s="51"/>
      <c r="J159" s="41"/>
      <c r="K159" s="42"/>
      <c r="L159" s="52"/>
      <c r="M159" s="41"/>
      <c r="N159" s="42"/>
      <c r="O159" s="52"/>
      <c r="P159" s="41">
        <v>79</v>
      </c>
      <c r="Q159" s="42"/>
      <c r="R159" s="52"/>
      <c r="S159" s="41">
        <v>219</v>
      </c>
      <c r="T159" s="42"/>
      <c r="U159" s="53"/>
      <c r="V159" s="41">
        <v>589</v>
      </c>
      <c r="W159" s="42"/>
      <c r="X159" s="54"/>
      <c r="Y159" s="46"/>
      <c r="Z159" t="s" s="36">
        <v>612</v>
      </c>
      <c r="AA159" t="s" s="37">
        <v>57</v>
      </c>
      <c r="AB159" t="s" s="47">
        <v>613</v>
      </c>
      <c r="AC159" s="46"/>
      <c r="AD159" t="s" s="48">
        <v>614</v>
      </c>
    </row>
    <row r="160" ht="40" customHeight="1">
      <c r="A160" s="32">
        <f>J160*K160+M160*N160+P160*Q160+S160*T160+V160*W160</f>
        <v>0</v>
      </c>
      <c r="B160" s="33">
        <f>A160*G160</f>
        <v>0</v>
      </c>
      <c r="C160" t="s" s="64">
        <v>15</v>
      </c>
      <c r="D160" s="35"/>
      <c r="E160" t="s" s="36">
        <v>615</v>
      </c>
      <c r="F160" t="s" s="37">
        <v>38</v>
      </c>
      <c r="G160" t="s" s="38">
        <v>26</v>
      </c>
      <c r="H160" s="39"/>
      <c r="I160" s="51"/>
      <c r="J160" s="41"/>
      <c r="K160" s="42"/>
      <c r="L160" s="52"/>
      <c r="M160" s="57">
        <v>149</v>
      </c>
      <c r="N160" s="42"/>
      <c r="O160" s="52"/>
      <c r="P160" s="57">
        <v>279</v>
      </c>
      <c r="Q160" s="42"/>
      <c r="R160" s="52"/>
      <c r="S160" s="57">
        <v>749</v>
      </c>
      <c r="T160" s="42"/>
      <c r="U160" s="53"/>
      <c r="V160" s="41"/>
      <c r="W160" s="42"/>
      <c r="X160" s="54"/>
      <c r="Y160" s="46"/>
      <c r="Z160" t="s" s="36">
        <v>616</v>
      </c>
      <c r="AA160" t="s" s="37">
        <v>80</v>
      </c>
      <c r="AB160" t="s" s="47">
        <v>617</v>
      </c>
      <c r="AC160" s="46"/>
      <c r="AD160" t="s" s="48">
        <v>618</v>
      </c>
    </row>
    <row r="161" ht="40" customHeight="1">
      <c r="A161" s="32">
        <f>J161*K161+M161*N161+P161*Q161+S161*T161+V161*W161</f>
        <v>0</v>
      </c>
      <c r="B161" s="33">
        <f>A161*G161</f>
        <v>0</v>
      </c>
      <c r="C161" t="s" s="64">
        <v>15</v>
      </c>
      <c r="D161" s="35"/>
      <c r="E161" t="s" s="36">
        <v>619</v>
      </c>
      <c r="F161" t="s" s="37">
        <v>17</v>
      </c>
      <c r="G161" t="s" s="38">
        <v>18</v>
      </c>
      <c r="H161" s="39"/>
      <c r="I161" s="51"/>
      <c r="J161" s="41"/>
      <c r="K161" s="42"/>
      <c r="L161" s="52"/>
      <c r="M161" s="41"/>
      <c r="N161" s="42"/>
      <c r="O161" s="52"/>
      <c r="P161" s="41">
        <v>109</v>
      </c>
      <c r="Q161" s="42"/>
      <c r="R161" s="52"/>
      <c r="S161" s="41">
        <v>269</v>
      </c>
      <c r="T161" s="42"/>
      <c r="U161" s="53"/>
      <c r="V161" s="41">
        <v>739</v>
      </c>
      <c r="W161" s="42"/>
      <c r="X161" s="54"/>
      <c r="Y161" s="46"/>
      <c r="Z161" t="s" s="36">
        <v>620</v>
      </c>
      <c r="AA161" t="s" s="37">
        <v>621</v>
      </c>
      <c r="AB161" t="s" s="47">
        <v>617</v>
      </c>
      <c r="AC161" s="46"/>
      <c r="AD161" t="s" s="48">
        <v>622</v>
      </c>
    </row>
    <row r="162" ht="40" customHeight="1">
      <c r="A162" s="32">
        <f>J162*K162+M162*N162+P162*Q162+S162*T162+V162*W162</f>
        <v>0</v>
      </c>
      <c r="B162" s="33">
        <f>A162*G162</f>
        <v>0</v>
      </c>
      <c r="C162" t="s" s="58">
        <v>23</v>
      </c>
      <c r="D162" s="35"/>
      <c r="E162" t="s" s="59">
        <v>623</v>
      </c>
      <c r="F162" t="s" s="37">
        <v>17</v>
      </c>
      <c r="G162" t="s" s="38">
        <v>26</v>
      </c>
      <c r="H162" s="39"/>
      <c r="I162" s="51"/>
      <c r="J162" s="41"/>
      <c r="K162" s="42"/>
      <c r="L162" s="52"/>
      <c r="M162" s="41"/>
      <c r="N162" s="42"/>
      <c r="O162" s="52"/>
      <c r="P162" s="41">
        <v>159</v>
      </c>
      <c r="Q162" s="42"/>
      <c r="R162" s="52"/>
      <c r="S162" s="41">
        <v>429</v>
      </c>
      <c r="T162" s="42"/>
      <c r="U162" s="53"/>
      <c r="V162" s="41">
        <v>1299</v>
      </c>
      <c r="W162" s="42"/>
      <c r="X162" s="54"/>
      <c r="Y162" s="46"/>
      <c r="Z162" t="s" s="36">
        <v>623</v>
      </c>
      <c r="AA162" t="s" s="37">
        <v>624</v>
      </c>
      <c r="AB162" t="s" s="47">
        <v>625</v>
      </c>
      <c r="AC162" s="46"/>
      <c r="AD162" t="s" s="48">
        <v>626</v>
      </c>
    </row>
    <row r="163" ht="43" customHeight="1">
      <c r="A163" s="67"/>
      <c r="B163" s="68"/>
      <c r="C163" s="69"/>
      <c r="D163" s="70"/>
      <c r="E163" s="69"/>
      <c r="F163" s="69"/>
      <c r="G163" s="70"/>
      <c r="H163" s="70"/>
      <c r="I163" s="69"/>
      <c r="J163" s="71"/>
      <c r="K163" s="71"/>
      <c r="L163" s="71"/>
      <c r="M163" s="71"/>
      <c r="N163" s="71"/>
      <c r="O163" s="72"/>
      <c r="P163" s="73"/>
      <c r="Q163" s="71"/>
      <c r="R163" s="72"/>
      <c r="S163" s="73"/>
      <c r="T163" s="71"/>
      <c r="U163" s="73"/>
      <c r="V163" s="73"/>
      <c r="W163" s="71"/>
      <c r="X163" s="72"/>
      <c r="Y163" s="72"/>
      <c r="Z163" s="69"/>
      <c r="AA163" s="74"/>
      <c r="AB163" s="75"/>
      <c r="AC163" s="72"/>
      <c r="AD163" s="74"/>
    </row>
    <row r="164" ht="43" customHeight="1">
      <c r="A164" s="76"/>
      <c r="B164" s="77"/>
      <c r="C164" s="78"/>
      <c r="D164" s="79"/>
      <c r="E164" s="78"/>
      <c r="F164" s="78"/>
      <c r="G164" s="79"/>
      <c r="H164" s="80"/>
      <c r="I164" s="11"/>
      <c r="J164" s="81"/>
      <c r="K164" s="82"/>
      <c r="L164" s="82"/>
      <c r="M164" s="83"/>
      <c r="N164" s="82"/>
      <c r="O164" s="83"/>
      <c r="P164" s="84"/>
      <c r="Q164" s="82"/>
      <c r="R164" s="83"/>
      <c r="S164" s="85"/>
      <c r="T164" s="82"/>
      <c r="U164" s="85"/>
      <c r="V164" s="85"/>
      <c r="W164" s="82"/>
      <c r="X164" s="86"/>
      <c r="Y164" s="86"/>
      <c r="Z164" s="11"/>
      <c r="AA164" s="87"/>
      <c r="AB164" s="88"/>
      <c r="AC164" s="86"/>
      <c r="AD164" s="87"/>
    </row>
    <row r="165" ht="36" customHeight="1">
      <c r="A165" s="76"/>
      <c r="B165" s="77"/>
      <c r="C165" s="89"/>
      <c r="D165" s="89"/>
      <c r="E165" t="s" s="89">
        <v>627</v>
      </c>
      <c r="F165" s="90">
        <f>SUM(A6:A162)</f>
        <v>0</v>
      </c>
      <c r="G165" s="79"/>
      <c r="H165" s="87"/>
      <c r="I165" s="91"/>
      <c r="J165" s="92"/>
      <c r="K165" s="92"/>
      <c r="L165" s="92"/>
      <c r="M165" s="91"/>
      <c r="N165" s="92"/>
      <c r="O165" s="81"/>
      <c r="P165" s="83"/>
      <c r="Q165" s="82"/>
      <c r="R165" s="83"/>
      <c r="S165" s="85"/>
      <c r="T165" s="82"/>
      <c r="U165" s="85"/>
      <c r="V165" s="85"/>
      <c r="W165" s="82"/>
      <c r="X165" s="86"/>
      <c r="Y165" s="86"/>
      <c r="Z165" s="11"/>
      <c r="AA165" s="87"/>
      <c r="AB165" s="88"/>
      <c r="AC165" s="86"/>
      <c r="AD165" s="87"/>
    </row>
    <row r="166" ht="36" customHeight="1">
      <c r="A166" s="76"/>
      <c r="B166" s="77"/>
      <c r="C166" s="89"/>
      <c r="D166" s="89"/>
      <c r="E166" t="s" s="93">
        <v>4</v>
      </c>
      <c r="F166" s="94">
        <f>SUM(B6:B162)</f>
        <v>0</v>
      </c>
      <c r="G166" s="79"/>
      <c r="H166" s="87"/>
      <c r="I166" s="91"/>
      <c r="J166" s="92"/>
      <c r="K166" s="92"/>
      <c r="L166" s="92"/>
      <c r="M166" s="91"/>
      <c r="N166" s="92"/>
      <c r="O166" s="91"/>
      <c r="P166" s="91"/>
      <c r="Q166" s="92"/>
      <c r="R166" s="91"/>
      <c r="S166" s="85"/>
      <c r="T166" s="82"/>
      <c r="U166" s="85"/>
      <c r="V166" s="85"/>
      <c r="W166" s="82"/>
      <c r="X166" s="86"/>
      <c r="Y166" s="86"/>
      <c r="Z166" s="11"/>
      <c r="AA166" s="87"/>
      <c r="AB166" s="88"/>
      <c r="AC166" s="86"/>
      <c r="AD166" s="87"/>
    </row>
    <row r="167" ht="46" customHeight="1">
      <c r="A167" s="76"/>
      <c r="B167" s="77"/>
      <c r="C167" s="95"/>
      <c r="D167" s="96"/>
      <c r="E167" t="s" s="97">
        <v>628</v>
      </c>
      <c r="F167" s="98">
        <f>F165-F166</f>
        <v>0</v>
      </c>
      <c r="G167" s="79"/>
      <c r="H167" s="85"/>
      <c r="I167" s="99"/>
      <c r="J167" s="100"/>
      <c r="K167" s="100"/>
      <c r="L167" s="100"/>
      <c r="M167" s="99"/>
      <c r="N167" s="100"/>
      <c r="O167" s="91"/>
      <c r="P167" s="91"/>
      <c r="Q167" s="92"/>
      <c r="R167" s="91"/>
      <c r="S167" s="83"/>
      <c r="T167" s="82"/>
      <c r="U167" s="85"/>
      <c r="V167" s="82"/>
      <c r="W167" s="82"/>
      <c r="X167" s="86"/>
      <c r="Y167" s="86"/>
      <c r="Z167" s="11"/>
      <c r="AA167" s="87"/>
      <c r="AB167" s="88"/>
      <c r="AC167" s="86"/>
      <c r="AD167" s="87"/>
    </row>
    <row r="168" ht="43" customHeight="1">
      <c r="A168" s="76"/>
      <c r="B168" s="77"/>
      <c r="C168" s="78"/>
      <c r="D168" s="89"/>
      <c r="E168" t="s" s="101">
        <v>629</v>
      </c>
      <c r="F168" s="102">
        <f>F167*0.2</f>
        <v>0</v>
      </c>
      <c r="G168" s="79"/>
      <c r="H168" s="87"/>
      <c r="I168" s="99"/>
      <c r="J168" s="100"/>
      <c r="K168" s="100"/>
      <c r="L168" s="100"/>
      <c r="M168" s="99"/>
      <c r="N168" s="100"/>
      <c r="O168" s="91"/>
      <c r="P168" s="91"/>
      <c r="Q168" s="92"/>
      <c r="R168" s="91"/>
      <c r="S168" s="83"/>
      <c r="T168" s="82"/>
      <c r="U168" s="85"/>
      <c r="V168" s="82"/>
      <c r="W168" s="82"/>
      <c r="X168" s="86"/>
      <c r="Y168" s="86"/>
      <c r="Z168" s="11"/>
      <c r="AA168" s="87"/>
      <c r="AB168" s="88"/>
      <c r="AC168" s="86"/>
      <c r="AD168" s="87"/>
    </row>
    <row r="169" ht="43" customHeight="1">
      <c r="A169" s="76"/>
      <c r="B169" s="77"/>
      <c r="C169" s="78"/>
      <c r="D169" s="79"/>
      <c r="E169" s="78"/>
      <c r="F169" s="78"/>
      <c r="G169" s="79"/>
      <c r="H169" s="80"/>
      <c r="I169" s="11"/>
      <c r="J169" s="85"/>
      <c r="K169" s="82"/>
      <c r="L169" s="82"/>
      <c r="M169" s="87"/>
      <c r="N169" s="82"/>
      <c r="O169" s="83"/>
      <c r="P169" s="103"/>
      <c r="Q169" s="82"/>
      <c r="R169" s="83"/>
      <c r="S169" s="85"/>
      <c r="T169" s="85"/>
      <c r="U169" s="85"/>
      <c r="V169" s="85"/>
      <c r="W169" s="85"/>
      <c r="X169" s="86"/>
      <c r="Y169" s="86"/>
      <c r="Z169" s="11"/>
      <c r="AA169" s="87"/>
      <c r="AB169" s="88"/>
      <c r="AC169" s="86"/>
      <c r="AD169" s="87"/>
    </row>
  </sheetData>
  <mergeCells count="13">
    <mergeCell ref="S166:T168"/>
    <mergeCell ref="S164:T164"/>
    <mergeCell ref="S165:T165"/>
    <mergeCell ref="V166:W168"/>
    <mergeCell ref="V164:W164"/>
    <mergeCell ref="V165:W165"/>
    <mergeCell ref="O165:R165"/>
    <mergeCell ref="J164:R164"/>
    <mergeCell ref="J169:L169"/>
    <mergeCell ref="P169:R169"/>
    <mergeCell ref="M169:O169"/>
    <mergeCell ref="E2:M2"/>
    <mergeCell ref="E3:R3"/>
  </mergeCells>
  <pageMargins left="0.75" right="0.75" top="0.5" bottom="0.5" header="0" footer="0"/>
  <pageSetup firstPageNumber="1" fitToHeight="1" fitToWidth="1" scale="30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